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A72FB9A-C144-4762-9725-5EB0AAEA9912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5 разред " sheetId="4" r:id="rId1"/>
    <sheet name="6 разред" sheetId="5" r:id="rId2"/>
    <sheet name="7 разред " sheetId="6" r:id="rId3"/>
    <sheet name="8 разред" sheetId="13" r:id="rId4"/>
    <sheet name="РАКЕТНО" sheetId="8" r:id="rId5"/>
    <sheet name="АВИО" sheetId="9" r:id="rId6"/>
    <sheet name="БРОДО" sheetId="11" r:id="rId7"/>
    <sheet name="АУТО" sheetId="12" r:id="rId8"/>
    <sheet name="IOP2" sheetId="14" r:id="rId9"/>
    <sheet name="ИЗЛОЖБА" sheetId="15" r:id="rId10"/>
  </sheets>
  <definedNames>
    <definedName name="_xlnm._FilterDatabase" localSheetId="0" hidden="1">'5 разред '!$A$11:$X$24</definedName>
    <definedName name="_xlnm._FilterDatabase" localSheetId="1" hidden="1">'6 разред'!$A$11:$Q$24</definedName>
    <definedName name="_xlnm._FilterDatabase" localSheetId="2" hidden="1">'7 разред '!$A$11:$W$24</definedName>
    <definedName name="_xlnm._FilterDatabase" localSheetId="5" hidden="1">АВИО!#REF!</definedName>
    <definedName name="_xlnm._FilterDatabase" localSheetId="7" hidden="1">АУТО!#REF!</definedName>
    <definedName name="_xlnm._FilterDatabase" localSheetId="6" hidden="1">БРОДО!#REF!</definedName>
    <definedName name="_xlnm._FilterDatabase" localSheetId="4" hidden="1">РАКЕТНО!#REF!</definedName>
    <definedName name="_GoBack" localSheetId="2">'7 разред '!$C$33</definedName>
    <definedName name="_xlnm.Print_Area" localSheetId="0">'5 разред '!$A$1:$Q$39</definedName>
    <definedName name="_xlnm.Print_Area" localSheetId="1">'6 разред'!$A$1:$N$41</definedName>
    <definedName name="_xlnm.Print_Area" localSheetId="2">'7 разред '!$A$1:$N$27</definedName>
    <definedName name="_xlnm.Print_Area" localSheetId="5">АВИО!$A$1:$O$9</definedName>
    <definedName name="_xlnm.Print_Area" localSheetId="7">АУТО!$A$1:$O$9</definedName>
    <definedName name="_xlnm.Print_Area" localSheetId="6">БРОДО!$A$1:$Q$9</definedName>
    <definedName name="_xlnm.Print_Area" localSheetId="4">РАКЕТНО!$A$1:$O$9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4" l="1"/>
  <c r="P37" i="4"/>
  <c r="AC24" i="15"/>
  <c r="P24" i="15"/>
  <c r="AE24" i="15" s="1"/>
  <c r="AE23" i="15"/>
  <c r="AC23" i="15"/>
  <c r="P23" i="15"/>
  <c r="AC22" i="15"/>
  <c r="P22" i="15"/>
  <c r="AE22" i="15" s="1"/>
  <c r="AC21" i="15"/>
  <c r="P21" i="15"/>
  <c r="AE21" i="15" s="1"/>
  <c r="AE20" i="15"/>
  <c r="AC20" i="15"/>
  <c r="P20" i="15"/>
  <c r="AE19" i="15"/>
  <c r="AC19" i="15"/>
  <c r="P19" i="15"/>
  <c r="AC18" i="15"/>
  <c r="P18" i="15"/>
  <c r="AE18" i="15" s="1"/>
  <c r="AC17" i="15"/>
  <c r="P17" i="15"/>
  <c r="AE17" i="15" s="1"/>
  <c r="AE16" i="15"/>
  <c r="AC16" i="15"/>
  <c r="P16" i="15"/>
  <c r="AE15" i="15"/>
  <c r="AC15" i="15"/>
  <c r="P15" i="15"/>
  <c r="I39" i="14"/>
  <c r="I38" i="14"/>
  <c r="I37" i="14"/>
  <c r="I31" i="14"/>
  <c r="I30" i="14"/>
  <c r="I29" i="14"/>
  <c r="I23" i="14"/>
  <c r="I22" i="14"/>
  <c r="I21" i="14"/>
  <c r="I15" i="14"/>
  <c r="I14" i="14"/>
  <c r="I13" i="14"/>
  <c r="O24" i="12"/>
  <c r="Q24" i="12" s="1"/>
  <c r="O23" i="12"/>
  <c r="Q23" i="12" s="1"/>
  <c r="O22" i="12"/>
  <c r="Q22" i="12" s="1"/>
  <c r="O21" i="12"/>
  <c r="O20" i="12"/>
  <c r="Q20" i="12" s="1"/>
  <c r="O19" i="12"/>
  <c r="Q19" i="12" s="1"/>
  <c r="O18" i="12"/>
  <c r="Q18" i="12" s="1"/>
  <c r="O17" i="12"/>
  <c r="Q17" i="12" s="1"/>
  <c r="O16" i="12"/>
  <c r="Q16" i="12" s="1"/>
  <c r="O15" i="12"/>
  <c r="Q15" i="12" s="1"/>
  <c r="K22" i="11"/>
  <c r="M22" i="11" s="1"/>
  <c r="K21" i="11"/>
  <c r="M21" i="11" s="1"/>
  <c r="K20" i="11"/>
  <c r="M20" i="11" s="1"/>
  <c r="K19" i="11"/>
  <c r="M19" i="11" s="1"/>
  <c r="K18" i="11"/>
  <c r="M18" i="11" s="1"/>
  <c r="K17" i="11"/>
  <c r="M17" i="11" s="1"/>
  <c r="K16" i="11"/>
  <c r="M16" i="11" s="1"/>
  <c r="K15" i="11"/>
  <c r="M15" i="11" s="1"/>
  <c r="K14" i="11"/>
  <c r="M14" i="11" s="1"/>
  <c r="K13" i="11"/>
  <c r="M13" i="11" s="1"/>
  <c r="L22" i="9"/>
  <c r="N22" i="9" s="1"/>
  <c r="L21" i="9"/>
  <c r="N21" i="9" s="1"/>
  <c r="L20" i="9"/>
  <c r="N20" i="9" s="1"/>
  <c r="L19" i="9"/>
  <c r="N19" i="9" s="1"/>
  <c r="L18" i="9"/>
  <c r="N18" i="9" s="1"/>
  <c r="L17" i="9"/>
  <c r="N17" i="9" s="1"/>
  <c r="L16" i="9"/>
  <c r="N16" i="9" s="1"/>
  <c r="L15" i="9"/>
  <c r="N15" i="9" s="1"/>
  <c r="L14" i="9"/>
  <c r="N14" i="9" s="1"/>
  <c r="L13" i="9"/>
  <c r="N13" i="9" s="1"/>
  <c r="L22" i="8"/>
  <c r="N22" i="8" s="1"/>
  <c r="L21" i="8"/>
  <c r="N21" i="8" s="1"/>
  <c r="L20" i="8"/>
  <c r="N20" i="8" s="1"/>
  <c r="L19" i="8"/>
  <c r="N19" i="8" s="1"/>
  <c r="L18" i="8"/>
  <c r="N18" i="8" s="1"/>
  <c r="L17" i="8"/>
  <c r="N17" i="8" s="1"/>
  <c r="L16" i="8"/>
  <c r="N16" i="8" s="1"/>
  <c r="L15" i="8"/>
  <c r="N15" i="8" s="1"/>
  <c r="L14" i="8"/>
  <c r="N14" i="8" s="1"/>
  <c r="L13" i="8"/>
  <c r="N13" i="8" s="1"/>
  <c r="N25" i="13"/>
  <c r="P25" i="13" s="1"/>
  <c r="N24" i="13"/>
  <c r="P24" i="13" s="1"/>
  <c r="N23" i="13"/>
  <c r="P23" i="13" s="1"/>
  <c r="N22" i="13"/>
  <c r="P22" i="13" s="1"/>
  <c r="N21" i="13"/>
  <c r="P21" i="13" s="1"/>
  <c r="N20" i="13"/>
  <c r="P20" i="13" s="1"/>
  <c r="N19" i="13"/>
  <c r="P19" i="13" s="1"/>
  <c r="N18" i="13"/>
  <c r="P18" i="13" s="1"/>
  <c r="N17" i="13"/>
  <c r="P17" i="13" s="1"/>
  <c r="N16" i="13"/>
  <c r="P16" i="13" s="1"/>
  <c r="N15" i="13"/>
  <c r="P15" i="13" s="1"/>
  <c r="N24" i="6"/>
  <c r="P24" i="6" s="1"/>
  <c r="N23" i="6"/>
  <c r="P23" i="6" s="1"/>
  <c r="N22" i="6"/>
  <c r="P22" i="6" s="1"/>
  <c r="N21" i="6"/>
  <c r="P21" i="6" s="1"/>
  <c r="N20" i="6"/>
  <c r="P20" i="6" s="1"/>
  <c r="N19" i="6"/>
  <c r="P19" i="6" s="1"/>
  <c r="N18" i="6"/>
  <c r="P18" i="6" s="1"/>
  <c r="N17" i="6"/>
  <c r="P17" i="6" s="1"/>
  <c r="N16" i="6"/>
  <c r="P16" i="6" s="1"/>
  <c r="N15" i="6"/>
  <c r="P15" i="6" s="1"/>
  <c r="N38" i="5"/>
  <c r="P38" i="5" s="1"/>
  <c r="N37" i="5"/>
  <c r="P37" i="5" s="1"/>
  <c r="N36" i="5"/>
  <c r="P36" i="5" s="1"/>
  <c r="N35" i="5"/>
  <c r="P35" i="5" s="1"/>
  <c r="N34" i="5"/>
  <c r="P34" i="5" s="1"/>
  <c r="N33" i="5"/>
  <c r="P33" i="5" s="1"/>
  <c r="N32" i="5"/>
  <c r="P32" i="5" s="1"/>
  <c r="N31" i="5"/>
  <c r="P31" i="5" s="1"/>
  <c r="N30" i="5"/>
  <c r="P30" i="5" s="1"/>
  <c r="N29" i="5"/>
  <c r="P29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37" i="4"/>
  <c r="N36" i="4"/>
  <c r="P36" i="4" s="1"/>
  <c r="N35" i="4"/>
  <c r="P35" i="4" s="1"/>
  <c r="N34" i="4"/>
  <c r="P34" i="4" s="1"/>
  <c r="N33" i="4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</calcChain>
</file>

<file path=xl/sharedStrings.xml><?xml version="1.0" encoding="utf-8"?>
<sst xmlns="http://schemas.openxmlformats.org/spreadsheetml/2006/main" count="1149" uniqueCount="369">
  <si>
    <t>МИНИСТАРСТВО ПРОСВЕТЕ, НАУКЕ И ТЕХНОЛОШКОГ РАЗВОЈЕ РЕПУБЛИКЕ СРБИЈЕ</t>
  </si>
  <si>
    <t>ДРУШТВО ПЕДАГОГА ТЕХНИЧКЕ КУЛТУРЕ СРБИЈЕ</t>
  </si>
  <si>
    <t xml:space="preserve">Школа домаћин: </t>
  </si>
  <si>
    <t>Место:</t>
  </si>
  <si>
    <t>датум:</t>
  </si>
  <si>
    <t xml:space="preserve">ВРЕДНОВАЊЕ РЕЗУЛТАТА НА ТАКМИЧЕЊУ УЧЕНИКА ОСНОВНИХ ШКОЛА </t>
  </si>
  <si>
    <t xml:space="preserve"> ТЕХНИКА И ТЕХНОЛОГИЈА ШКОЛСКЕ 2019/20. ГОДИНЕ</t>
  </si>
  <si>
    <t xml:space="preserve">5. разред ДИСЦИПЛИНА: Практична израда по задатку </t>
  </si>
  <si>
    <t>Р.  Бр.</t>
  </si>
  <si>
    <t>Шифра такмичара</t>
  </si>
  <si>
    <t>ПРЕЗИМЕ И ИМЕ</t>
  </si>
  <si>
    <t>РАЗРЕД</t>
  </si>
  <si>
    <t>ШКОЛА И МЕСТО</t>
  </si>
  <si>
    <t>ОПШТИНА</t>
  </si>
  <si>
    <t>ОКРУГ</t>
  </si>
  <si>
    <t>МЕНТОР</t>
  </si>
  <si>
    <t>ОСВОЈЕНИ БОДОВИ</t>
  </si>
  <si>
    <t>ПЛАСМАН</t>
  </si>
  <si>
    <t>БОДОВАЊЕ ПРАКТИЧНОГ РАД</t>
  </si>
  <si>
    <t>УКУПНО</t>
  </si>
  <si>
    <t>ТЕСТ</t>
  </si>
  <si>
    <t>УКУПНО (ТЕСТ + РАД)</t>
  </si>
  <si>
    <t>А</t>
  </si>
  <si>
    <t>Б</t>
  </si>
  <si>
    <t>В</t>
  </si>
  <si>
    <t>Г</t>
  </si>
  <si>
    <t>Д</t>
  </si>
  <si>
    <t>0 - 50</t>
  </si>
  <si>
    <t>0-100</t>
  </si>
  <si>
    <t>Добровић Маша</t>
  </si>
  <si>
    <t>Др Арчибалд Рајс</t>
  </si>
  <si>
    <t>Палилула</t>
  </si>
  <si>
    <t>Београд</t>
  </si>
  <si>
    <t>Драгица Митић</t>
  </si>
  <si>
    <t>Бранковић Марко</t>
  </si>
  <si>
    <t>Јеврић Марија</t>
  </si>
  <si>
    <t>Катарина Радивојевић</t>
  </si>
  <si>
    <t>Васа Пелагић</t>
  </si>
  <si>
    <t>Сузана Богојевић</t>
  </si>
  <si>
    <t>Невена Симић</t>
  </si>
  <si>
    <t>Владимир Минић</t>
  </si>
  <si>
    <t>Божидар Лутовац</t>
  </si>
  <si>
    <t>Данка Мрдак</t>
  </si>
  <si>
    <t>Мишчевић Теа</t>
  </si>
  <si>
    <t>Милена Павловић Барили</t>
  </si>
  <si>
    <t>Радмила Дедовић</t>
  </si>
  <si>
    <t>Јаворан Анастасија</t>
  </si>
  <si>
    <t>Раде Драинац</t>
  </si>
  <si>
    <t>Ранка Париповић</t>
  </si>
  <si>
    <t xml:space="preserve">Луна Томић  </t>
  </si>
  <si>
    <t>Горан Павловић</t>
  </si>
  <si>
    <t>Ана Вранић</t>
  </si>
  <si>
    <t>11.</t>
  </si>
  <si>
    <t>Миленковић Николина</t>
  </si>
  <si>
    <t>ЈОВАН РИСТИЋ</t>
  </si>
  <si>
    <t>Ранко Гребовић</t>
  </si>
  <si>
    <t>12.</t>
  </si>
  <si>
    <t>Миловановић Маша</t>
  </si>
  <si>
    <t>13.</t>
  </si>
  <si>
    <t>Тривуновић Илија</t>
  </si>
  <si>
    <t>Боса Маркуц</t>
  </si>
  <si>
    <t>14.</t>
  </si>
  <si>
    <t>Бечић Софија</t>
  </si>
  <si>
    <t>Старина Новак</t>
  </si>
  <si>
    <t>ВЕСНА ПОПОВИЋ</t>
  </si>
  <si>
    <t>15.</t>
  </si>
  <si>
    <t>Сремац Теодора</t>
  </si>
  <si>
    <t>Саша Шипка</t>
  </si>
  <si>
    <t>16.</t>
  </si>
  <si>
    <t>Стефановић Катарина</t>
  </si>
  <si>
    <t>17.</t>
  </si>
  <si>
    <t>Степановић Валентина</t>
  </si>
  <si>
    <t>Стеван Сремац</t>
  </si>
  <si>
    <t>Драгана Маркушев</t>
  </si>
  <si>
    <t>18.</t>
  </si>
  <si>
    <t>Петровић Милена</t>
  </si>
  <si>
    <t>19.</t>
  </si>
  <si>
    <t>Стојановић Владимир</t>
  </si>
  <si>
    <t>20.</t>
  </si>
  <si>
    <t>Дуња Ристић</t>
  </si>
  <si>
    <t>Филип Вишњић</t>
  </si>
  <si>
    <t>Јелена Филиповић Спремо</t>
  </si>
  <si>
    <t>21.</t>
  </si>
  <si>
    <t>Моић Миа</t>
  </si>
  <si>
    <t>Зага Маливук</t>
  </si>
  <si>
    <t>Данијела Ђорђевић</t>
  </si>
  <si>
    <t>22.</t>
  </si>
  <si>
    <t>Радин Михајло</t>
  </si>
  <si>
    <t>23.</t>
  </si>
  <si>
    <t>Баћић Кристина</t>
  </si>
  <si>
    <t>Комисија:</t>
  </si>
  <si>
    <t>1. ____________________</t>
  </si>
  <si>
    <t>2. ______________________</t>
  </si>
  <si>
    <t>3._______________________</t>
  </si>
  <si>
    <t>V разред</t>
  </si>
  <si>
    <t>ПРЕНОШЕЊЕ МЕРА, ОБРАДА, КОНСТРУКЦИЈА, ЗАВРШНА ОБРАДА</t>
  </si>
  <si>
    <t>БОДОВА</t>
  </si>
  <si>
    <t>Прецизност преношења мера</t>
  </si>
  <si>
    <t>0 - 10</t>
  </si>
  <si>
    <t>Напомена: Кота (дубина уреза Држача за оловке), која није дефинисана, остављена ја за самостални избор ученика, као естетска компонента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</si>
  <si>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</si>
  <si>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</si>
  <si>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</si>
  <si>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</si>
  <si>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</si>
  <si>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 xml:space="preserve">6. разред ДИСЦИПЛИНА: Практична израда по задатку </t>
  </si>
  <si>
    <t>БОДОВАЊЕ ПРАКТИЧНОГ РАДА</t>
  </si>
  <si>
    <t>0 -100</t>
  </si>
  <si>
    <t>Павловић Ива</t>
  </si>
  <si>
    <t>Караџић Маја</t>
  </si>
  <si>
    <t>Марина Бјаговић</t>
  </si>
  <si>
    <t>Светлана Пеливановић</t>
  </si>
  <si>
    <t>Ања Старовић</t>
  </si>
  <si>
    <t>Маринковић Лана</t>
  </si>
  <si>
    <t>Рада Радаковић</t>
  </si>
  <si>
    <t>Ракоњац Луција</t>
  </si>
  <si>
    <t>Ђурић Андреја</t>
  </si>
  <si>
    <t>Зечевић Страхиња</t>
  </si>
  <si>
    <t>Михајло Беговић</t>
  </si>
  <si>
    <t>Марина Миленковић</t>
  </si>
  <si>
    <t>Мирјана Боројевић</t>
  </si>
  <si>
    <t>Прпа Никола</t>
  </si>
  <si>
    <t>Славица Стајчић</t>
  </si>
  <si>
    <t>Бера Марко</t>
  </si>
  <si>
    <t>Горан Станковић</t>
  </si>
  <si>
    <t>Ђокић Александра</t>
  </si>
  <si>
    <t>Маша Нинић</t>
  </si>
  <si>
    <t>Олга Петров</t>
  </si>
  <si>
    <t>Кристина Вукадиновић</t>
  </si>
  <si>
    <t>Ива Стефановић</t>
  </si>
  <si>
    <t>Софија Вукадиновић</t>
  </si>
  <si>
    <t>Муловић Анђела</t>
  </si>
  <si>
    <t>Весна Поповић</t>
  </si>
  <si>
    <t>Најдановић Миа</t>
  </si>
  <si>
    <t>Владица Марковић</t>
  </si>
  <si>
    <t>Булатовић Ана</t>
  </si>
  <si>
    <t>Радован Костадиновић</t>
  </si>
  <si>
    <t>Гамбер Нађа</t>
  </si>
  <si>
    <t>Кокошков Марија</t>
  </si>
  <si>
    <t>Сашка Стојковић</t>
  </si>
  <si>
    <t>Дарко Манојловић</t>
  </si>
  <si>
    <t>Анђела Миленковић</t>
  </si>
  <si>
    <t>Јелена Ф. Спремо</t>
  </si>
  <si>
    <t>3. ______________________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</si>
  <si>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</si>
  <si>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</si>
  <si>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</si>
  <si>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</si>
  <si>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 xml:space="preserve">7. разред ДИСЦИПЛИНА: Практична израда по задатку </t>
  </si>
  <si>
    <t xml:space="preserve">БОДОВАЊЕ ПРАКТИЧНОГ РАДА </t>
  </si>
  <si>
    <t>Јагодник Јован</t>
  </si>
  <si>
    <t>Палилуа</t>
  </si>
  <si>
    <t>Силвер Зенуни</t>
  </si>
  <si>
    <t>Туркуљ Јелена</t>
  </si>
  <si>
    <t xml:space="preserve"> ЈОВАН РИСТИЋ</t>
  </si>
  <si>
    <t>Свитлица Ана</t>
  </si>
  <si>
    <t>Саграџија Бојан</t>
  </si>
  <si>
    <t>VII разред</t>
  </si>
  <si>
    <t>Квалитет обраде материјала</t>
  </si>
  <si>
    <t>Савијање лима (жице)</t>
  </si>
  <si>
    <t>ИЗ ТЕХНИЧКОГ И ИНФОРМАТИЧКОГ ОБРАЗОВАЊА ШКОЛСКЕ 2018/19. ГОДИНЕ</t>
  </si>
  <si>
    <t xml:space="preserve">8. разред ДИСЦИПЛИНА: Практична израда по задатку </t>
  </si>
  <si>
    <t>Бранковић Ана</t>
  </si>
  <si>
    <t>Иван Милутиновић</t>
  </si>
  <si>
    <t>Милица Л. Д.</t>
  </si>
  <si>
    <t>Радовановић Вук</t>
  </si>
  <si>
    <t>Вељовић Душан</t>
  </si>
  <si>
    <t>Дражен Шипка</t>
  </si>
  <si>
    <t>Филип Обрадовић</t>
  </si>
  <si>
    <t>Михајло Брујић</t>
  </si>
  <si>
    <t>Станковић  Миља</t>
  </si>
  <si>
    <t>Драган Костић</t>
  </si>
  <si>
    <t>Огњен Величковић</t>
  </si>
  <si>
    <t>Алекса Ђурић</t>
  </si>
  <si>
    <t>Петровић Тамара</t>
  </si>
  <si>
    <t>Палулула</t>
  </si>
  <si>
    <t>РИСТАНОВИЋ ИВАН</t>
  </si>
  <si>
    <t>Калајџија Ерџан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</si>
  <si>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</si>
  <si>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</si>
  <si>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</si>
  <si>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</si>
  <si>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</si>
  <si>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</si>
  <si>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ТЕХНИКА И ТЕХНОЛОГИЈА, ТЕХНИЧКО И ИНФОРМАТИЧКО ОБРАЗОВАЊЕ ШКОЛСКЕ 2019/20. ГОДИНЕ</t>
  </si>
  <si>
    <t>ТАКМИЧЕЊЕ МОДЕЛА: РАКЕТНО МОДЕЛАРСТВО</t>
  </si>
  <si>
    <t>ПРАКТИЧАН РАД</t>
  </si>
  <si>
    <t>ТЕСТ ЗНАЊА</t>
  </si>
  <si>
    <t>УКУПНО БОДОВА</t>
  </si>
  <si>
    <t>0-15</t>
  </si>
  <si>
    <t>0-20</t>
  </si>
  <si>
    <t>0-50</t>
  </si>
  <si>
    <t>Ива Јовановић</t>
  </si>
  <si>
    <t>Броград</t>
  </si>
  <si>
    <t>Сандра Трајковић</t>
  </si>
  <si>
    <t>Тања Вујичић</t>
  </si>
  <si>
    <t>Несторовић Немања</t>
  </si>
  <si>
    <t>Пауновић Никола</t>
  </si>
  <si>
    <t>Воркапић Димитрије</t>
  </si>
  <si>
    <t>Владимир Цветковић</t>
  </si>
  <si>
    <t>Вранић Никола</t>
  </si>
  <si>
    <t>Дуванчић Лука</t>
  </si>
  <si>
    <t>Синиша Бјеговић</t>
  </si>
  <si>
    <t>Ђуручић Марко</t>
  </si>
  <si>
    <t>Сииша Бјеговић</t>
  </si>
  <si>
    <t>ЧЛАНОВИ КОМИСИЈЕ: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</si>
  <si>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</si>
  <si>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</si>
  <si>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</si>
  <si>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</si>
  <si>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</si>
  <si>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Обрада - нападна ивица -  до 5 бодова по стабилизатору</t>
  </si>
  <si>
    <t>2.____________________________</t>
  </si>
  <si>
    <t>Обрада - излазна ивица - до 5 бодова по стабилизатору</t>
  </si>
  <si>
    <t>Полирање (квалитет полирања- глаткоће површина) - свака грешка 1 бод мање</t>
  </si>
  <si>
    <t>3.____________________________</t>
  </si>
  <si>
    <t>БОДОВАЊЕ ПРАКТИЧАН РАД- Окружно такичење:</t>
  </si>
  <si>
    <t>Лепљење стабилизатора: контрола по правцу (погледом) и чврстоћа споја (померањем)</t>
  </si>
  <si>
    <t xml:space="preserve">Савијање траке - стримера. Чврстоћа споја траке и канапа </t>
  </si>
  <si>
    <t xml:space="preserve">Повезани сви делови чврсто (провера издувавањем и лаганим трзајем). </t>
  </si>
  <si>
    <t>0-10</t>
  </si>
  <si>
    <t>ТАКМИЧЕЊЕ МОДЕЛА: АВИО МОДЕЛАРСТВО</t>
  </si>
  <si>
    <t>0-30 (15)</t>
  </si>
  <si>
    <t>0-20 (15)</t>
  </si>
  <si>
    <t>(0-20)</t>
  </si>
  <si>
    <t>Ружић Ана</t>
  </si>
  <si>
    <t>Бранислав Стојановић</t>
  </si>
  <si>
    <t>Огњеновић Нина</t>
  </si>
  <si>
    <t>Костић Теодора</t>
  </si>
  <si>
    <t>Димитријевић Уна</t>
  </si>
  <si>
    <t>ПАлилула</t>
  </si>
  <si>
    <t>Браими Хелена</t>
  </si>
  <si>
    <t>Агатоновић Анастасија</t>
  </si>
  <si>
    <t xml:space="preserve">Обрада - прецизност обраде нападне и излазне ивице крила. </t>
  </si>
  <si>
    <t>0-30</t>
  </si>
  <si>
    <t>Полирање (квалитет полирања - глаткоће површина)</t>
  </si>
  <si>
    <t xml:space="preserve">Брушење делова за спајање, прецизност обраде, свака грешка 1 бод мање </t>
  </si>
  <si>
    <t>Спајање делова, лепљење - чврстоћа везе, свака грешка 1 бод мање</t>
  </si>
  <si>
    <t>Мерење висине ушке крила (грешка 1mm - 1 бод мање)</t>
  </si>
  <si>
    <t>ТАКМИЧЕЊЕ МОДЕЛА: БРОДО МОДЕЛАРСТВО</t>
  </si>
  <si>
    <t>0-25 (50)</t>
  </si>
  <si>
    <t>0-25 (о)</t>
  </si>
  <si>
    <t>Симић Бојана</t>
  </si>
  <si>
    <t>Јулија Јевремовић</t>
  </si>
  <si>
    <t>Драгана Борјан Ђевић</t>
  </si>
  <si>
    <t>Вања Илић</t>
  </si>
  <si>
    <t>Михајло Видаковић</t>
  </si>
  <si>
    <t>Врачар Нина</t>
  </si>
  <si>
    <t>Прецизност спајања по плану модела и чврстоћа спајања-лепљења (провера лаганим померањем), свака грешка 1 бод мање</t>
  </si>
  <si>
    <t>0-25</t>
  </si>
  <si>
    <t>Обрада - прецизност брушења конструкције (прамца, бокова и палубе), свака грешка 1 бод мање</t>
  </si>
  <si>
    <t>Лепљење фурнира на бочне стране модела брода (прецизност лепљења и финоћа обрада - брушење залепљеног фурнира- ивице обрађене (наоштрене)), свака грешка 1 бод мање</t>
  </si>
  <si>
    <t>ТАКМИЧЕЊЕ МОДЕЛА: АУТО МОДЕЛАРСТВО</t>
  </si>
  <si>
    <t>0или5</t>
  </si>
  <si>
    <t>0-8</t>
  </si>
  <si>
    <t>0-12</t>
  </si>
  <si>
    <t xml:space="preserve"> Јеровић Урош</t>
  </si>
  <si>
    <t>Јован Поповић</t>
  </si>
  <si>
    <t>Весна Лазаревић</t>
  </si>
  <si>
    <t xml:space="preserve">Мандарић Марко </t>
  </si>
  <si>
    <t>Стојановић Василије</t>
  </si>
  <si>
    <t>Анђела Лака</t>
  </si>
  <si>
    <t>Апостоловић Сташа</t>
  </si>
  <si>
    <t>Леон Ислами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</si>
  <si>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</si>
  <si>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</si>
  <si>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 (точкови се могу померати по правцу лево и десно)</t>
  </si>
  <si>
    <t>0 или 5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</si>
  <si>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</si>
  <si>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</si>
  <si>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Контрола пуштањем модела- модел се креће напред</t>
  </si>
  <si>
    <t>Сечење, савијање и састављање делова каросерије (минимум 6 делова) - прецизност сечења и савијања и чврстоћа спојева (свака грешка 1 бод мање)</t>
  </si>
  <si>
    <t>Каросерија постављена и учвршћена на модел аута – прецизност и чврстоћа (свака грешка 1 бод мање)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</si>
  <si>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</si>
  <si>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</si>
  <si>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</si>
  <si>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</si>
  <si>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</si>
  <si>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Изложба модел</t>
  </si>
  <si>
    <t>Практичан рад</t>
  </si>
  <si>
    <t>Р. Бр.</t>
  </si>
  <si>
    <t>Презиме и име ученика</t>
  </si>
  <si>
    <t>БРОДО МОДЕЛАРСТВО</t>
  </si>
  <si>
    <t>1.</t>
  </si>
  <si>
    <t>Ана Констандин</t>
  </si>
  <si>
    <t>АВИО МОДЕЛАРСТВО</t>
  </si>
  <si>
    <t>РАКЕТНО МОДЕЛАРСТВО</t>
  </si>
  <si>
    <t>*додатни старт - НЕ САБИРА СЕ, ВЕЋ ОДЛУЧУЈЕ О ПРЕДНОСТИ ЗА ПЛАСМАН</t>
  </si>
  <si>
    <t>ПРАКТИЧАН РАД  ЛИСТА ЗА БОДОВАЊЕ</t>
  </si>
  <si>
    <t>ДИСЦИПЛИНА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</si>
  <si>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</si>
  <si>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</si>
  <si>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</si>
  <si>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</si>
  <si>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</si>
  <si>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</si>
  <si>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</si>
  <si>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</si>
  <si>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</si>
  <si>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</si>
  <si>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</si>
  <si>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</si>
  <si>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Правилно залепљени делови - спојеви (свака грешка 1 бод мање)</t>
  </si>
  <si>
    <t>3.______________________</t>
  </si>
  <si>
    <t>ИЗ ТЕХНИЧКОГ И ИНФОРМАТИЧКОГ ОБРАЗОВАЊА ШКОЛСКЕ 2019/20. ГОДИНЕ</t>
  </si>
  <si>
    <t>8. разред ДИСЦИПЛИНА: Демонстрација и одбрана рада - ИЗЛОЖБА</t>
  </si>
  <si>
    <t>УКУПНО (а+б+ тест)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</si>
  <si>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</si>
  <si>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</si>
  <si>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</si>
  <si>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</si>
  <si>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</si>
  <si>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</si>
  <si>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</si>
  <si>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</si>
  <si>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</si>
  <si>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</si>
  <si>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</si>
  <si>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</si>
  <si>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</si>
  <si>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</si>
  <si>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</si>
  <si>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</si>
  <si>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</si>
  <si>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0-3</t>
  </si>
  <si>
    <t>0-5</t>
  </si>
  <si>
    <t>0 - 25</t>
  </si>
  <si>
    <t>0-2</t>
  </si>
  <si>
    <t>VIII разред - ИЗЛОЖБА</t>
  </si>
  <si>
    <t>б) Демонстрација захтева/критеријума који мора да испуњава модел/макета са документацијом су следећи: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</si>
  <si>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</si>
  <si>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</si>
  <si>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</si>
  <si>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</si>
  <si>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</si>
  <si>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</si>
  <si>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    и анализа тржишта – слични производи који већ постоје)</t>
  </si>
  <si>
    <t xml:space="preserve"> - вештина у изради макете/модела;                                     </t>
  </si>
  <si>
    <t>од 0 до 5 бодова</t>
  </si>
  <si>
    <t xml:space="preserve"> - вештина у изради постера;     </t>
  </si>
  <si>
    <t>Укупно 25 бодова</t>
  </si>
  <si>
    <r>
      <rPr>
        <b/>
        <u/>
        <sz val="11"/>
        <color theme="1"/>
        <rFont val="Arial"/>
        <charset val="238"/>
      </rPr>
      <t xml:space="preserve">в) </t>
    </r>
    <r>
      <rPr>
        <b/>
        <i/>
        <u/>
        <sz val="11"/>
        <color indexed="8"/>
        <rFont val="Arial"/>
        <charset val="238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</si>
  <si>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</si>
  <si>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</si>
  <si>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</si>
  <si>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</si>
  <si>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</si>
  <si>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</si>
  <si>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</si>
  <si>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</si>
  <si>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</si>
  <si>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Начин израде (материјали и процес) и фотографија прототипа производа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</si>
  <si>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</si>
  <si>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</si>
  <si>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  од 0 до 3 бодова</t>
  </si>
  <si>
    <t xml:space="preserve"> - Организовање и пласирање производа на тржиште. </t>
  </si>
  <si>
    <r>
      <t xml:space="preserve">НИВО ТАКМИЧЕЊА: </t>
    </r>
    <r>
      <rPr>
        <b/>
        <u/>
        <sz val="10"/>
        <rFont val="Arial"/>
        <family val="2"/>
        <charset val="238"/>
      </rPr>
      <t>Општинско</t>
    </r>
    <r>
      <rPr>
        <b/>
        <sz val="10"/>
        <rFont val="Arial"/>
        <charset val="238"/>
      </rPr>
      <t xml:space="preserve"> ТАКМИЧЕЊЕ</t>
    </r>
  </si>
  <si>
    <r>
      <t>НИВО ТАКМИЧЕЊА</t>
    </r>
    <r>
      <rPr>
        <b/>
        <u/>
        <sz val="10"/>
        <rFont val="Arial"/>
        <family val="2"/>
        <charset val="238"/>
      </rPr>
      <t>: Општинско</t>
    </r>
    <r>
      <rPr>
        <b/>
        <sz val="10"/>
        <rFont val="Arial"/>
        <charset val="238"/>
      </rPr>
      <t xml:space="preserve"> ТАКМИЧЕЊЕ</t>
    </r>
  </si>
  <si>
    <r>
      <t xml:space="preserve">НИВО ТАКМИЧЕЊА: </t>
    </r>
    <r>
      <rPr>
        <b/>
        <u/>
        <sz val="10"/>
        <rFont val="Arial"/>
        <family val="2"/>
        <charset val="238"/>
      </rPr>
      <t xml:space="preserve">Општинско </t>
    </r>
    <r>
      <rPr>
        <b/>
        <sz val="10"/>
        <rFont val="Arial"/>
        <charset val="238"/>
      </rPr>
      <t>ТАКМИЧЕЊЕ</t>
    </r>
  </si>
  <si>
    <t>"Иван Милутиновић"</t>
  </si>
  <si>
    <t>Вишњица, Београд</t>
  </si>
  <si>
    <t>Русић Андреа</t>
  </si>
  <si>
    <t>Милена П. Барили</t>
  </si>
  <si>
    <t>01.03.2020.</t>
  </si>
  <si>
    <r>
      <t xml:space="preserve">1. </t>
    </r>
    <r>
      <rPr>
        <u/>
        <sz val="11"/>
        <color theme="1"/>
        <rFont val="Calibri"/>
        <family val="2"/>
        <charset val="238"/>
        <scheme val="minor"/>
      </rPr>
      <t>Весна Поповић</t>
    </r>
  </si>
  <si>
    <r>
      <t xml:space="preserve">2. </t>
    </r>
    <r>
      <rPr>
        <u/>
        <sz val="11"/>
        <color theme="1"/>
        <rFont val="Calibri"/>
        <family val="2"/>
        <charset val="238"/>
        <scheme val="minor"/>
      </rPr>
      <t>Данка Мрдак</t>
    </r>
  </si>
  <si>
    <r>
      <t>1.</t>
    </r>
    <r>
      <rPr>
        <u/>
        <sz val="10"/>
        <rFont val="Arial"/>
        <family val="2"/>
        <charset val="238"/>
      </rPr>
      <t>Горан Станковић</t>
    </r>
  </si>
  <si>
    <r>
      <t>2.</t>
    </r>
    <r>
      <rPr>
        <u/>
        <sz val="10"/>
        <rFont val="Arial"/>
        <family val="2"/>
        <charset val="238"/>
      </rPr>
      <t>Славица Стајчић</t>
    </r>
  </si>
  <si>
    <r>
      <t>3.</t>
    </r>
    <r>
      <rPr>
        <u/>
        <sz val="10"/>
        <rFont val="Arial"/>
        <family val="2"/>
        <charset val="238"/>
      </rPr>
      <t>Синиша Бјеговић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</si>
</sst>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charset val="238"/>
    </font>
    <font>
      <b/>
      <sz val="11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8"/>
      <name val="Arial"/>
      <charset val="238"/>
    </font>
    <font>
      <b/>
      <sz val="12"/>
      <color theme="1"/>
      <name val="Times New Roman"/>
      <charset val="238"/>
    </font>
    <font>
      <b/>
      <u/>
      <sz val="11"/>
      <color theme="1"/>
      <name val="Arial"/>
      <charset val="238"/>
    </font>
    <font>
      <sz val="11"/>
      <color theme="1"/>
      <name val="Arial"/>
      <charset val="238"/>
    </font>
    <font>
      <b/>
      <i/>
      <u/>
      <sz val="11"/>
      <color theme="1"/>
      <name val="Arial"/>
      <charset val="238"/>
    </font>
    <font>
      <b/>
      <sz val="12"/>
      <color theme="1"/>
      <name val="Calibri"/>
      <charset val="238"/>
      <scheme val="minor"/>
    </font>
    <font>
      <sz val="11"/>
      <name val="Calibri"/>
      <charset val="238"/>
      <scheme val="minor"/>
    </font>
    <font>
      <sz val="9"/>
      <name val="Calibri"/>
      <charset val="238"/>
      <scheme val="minor"/>
    </font>
    <font>
      <sz val="9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sz val="14"/>
      <color indexed="8"/>
      <name val="Arial"/>
      <charset val="134"/>
    </font>
    <font>
      <sz val="12"/>
      <color indexed="8"/>
      <name val="Arial"/>
      <charset val="134"/>
    </font>
    <font>
      <b/>
      <sz val="12"/>
      <color indexed="8"/>
      <name val="Arial"/>
      <charset val="238"/>
    </font>
    <font>
      <sz val="24"/>
      <color indexed="8"/>
      <name val="Arial"/>
      <charset val="134"/>
    </font>
    <font>
      <sz val="16"/>
      <color indexed="8"/>
      <name val="Arial"/>
      <charset val="134"/>
    </font>
    <font>
      <b/>
      <sz val="9"/>
      <name val="Arial"/>
      <charset val="238"/>
    </font>
    <font>
      <sz val="10"/>
      <color indexed="8"/>
      <name val="Arial"/>
      <charset val="238"/>
    </font>
    <font>
      <b/>
      <sz val="11"/>
      <color indexed="8"/>
      <name val="Arial"/>
      <charset val="238"/>
    </font>
    <font>
      <sz val="11"/>
      <color rgb="FF000000"/>
      <name val="Calibri"/>
      <charset val="238"/>
      <scheme val="minor"/>
    </font>
    <font>
      <b/>
      <u/>
      <sz val="12"/>
      <name val="Arial"/>
      <charset val="238"/>
    </font>
    <font>
      <b/>
      <u/>
      <sz val="11"/>
      <name val="Arial"/>
      <charset val="238"/>
    </font>
    <font>
      <sz val="12"/>
      <color rgb="FF000000"/>
      <name val="Arial"/>
      <charset val="238"/>
    </font>
    <font>
      <sz val="11"/>
      <color rgb="FF000000"/>
      <name val="Arial"/>
      <charset val="238"/>
    </font>
    <font>
      <b/>
      <sz val="12"/>
      <name val="Arial"/>
      <charset val="238"/>
    </font>
    <font>
      <b/>
      <u/>
      <sz val="13"/>
      <name val="Arial"/>
      <charset val="238"/>
    </font>
    <font>
      <sz val="8"/>
      <name val="Arial"/>
      <charset val="238"/>
    </font>
    <font>
      <sz val="11"/>
      <name val="Arial"/>
      <charset val="238"/>
    </font>
    <font>
      <sz val="11"/>
      <color theme="1"/>
      <name val="Times New Roman"/>
      <charset val="238"/>
    </font>
    <font>
      <sz val="12"/>
      <color theme="1"/>
      <name val="Times New Roman"/>
      <charset val="238"/>
    </font>
    <font>
      <sz val="9"/>
      <name val="Arial"/>
      <charset val="238"/>
    </font>
    <font>
      <sz val="11"/>
      <color rgb="FFFF0000"/>
      <name val="Arial"/>
      <charset val="238"/>
    </font>
    <font>
      <sz val="12"/>
      <color rgb="FF000000"/>
      <name val="Times New Roman"/>
      <charset val="238"/>
    </font>
    <font>
      <sz val="10"/>
      <name val="Calibri"/>
      <charset val="238"/>
      <scheme val="minor"/>
    </font>
    <font>
      <sz val="10"/>
      <color theme="1"/>
      <name val="Calibri"/>
      <charset val="134"/>
      <scheme val="minor"/>
    </font>
    <font>
      <b/>
      <i/>
      <u/>
      <sz val="11"/>
      <color indexed="8"/>
      <name val="Arial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3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0" fillId="0" borderId="4" xfId="0" applyBorder="1" applyAlignment="1">
      <alignment horizontal="center"/>
    </xf>
    <xf numFmtId="49" fontId="0" fillId="0" borderId="5" xfId="0" applyNumberFormat="1" applyBorder="1"/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49" fontId="0" fillId="0" borderId="7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9" fontId="0" fillId="0" borderId="9" xfId="0" applyNumberFormat="1" applyBorder="1"/>
    <xf numFmtId="0" fontId="0" fillId="0" borderId="9" xfId="0" applyBorder="1"/>
    <xf numFmtId="0" fontId="0" fillId="0" borderId="8" xfId="0" applyBorder="1"/>
    <xf numFmtId="0" fontId="0" fillId="0" borderId="0" xfId="0" applyFill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28" xfId="0" applyFill="1" applyBorder="1"/>
    <xf numFmtId="0" fontId="0" fillId="2" borderId="29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0" fillId="0" borderId="30" xfId="0" applyFill="1" applyBorder="1"/>
    <xf numFmtId="0" fontId="0" fillId="2" borderId="31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0" fillId="0" borderId="32" xfId="0" applyFill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7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9" xfId="0" applyBorder="1"/>
    <xf numFmtId="0" fontId="0" fillId="0" borderId="1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1" xfId="0" applyBorder="1"/>
    <xf numFmtId="0" fontId="0" fillId="0" borderId="19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9" xfId="0" applyFont="1" applyBorder="1" applyAlignment="1">
      <alignment horizontal="center"/>
    </xf>
    <xf numFmtId="0" fontId="24" fillId="0" borderId="0" xfId="0" applyFont="1"/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6" fillId="0" borderId="0" xfId="0" applyFont="1"/>
    <xf numFmtId="0" fontId="27" fillId="0" borderId="13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8" fillId="0" borderId="40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/>
    <xf numFmtId="0" fontId="30" fillId="0" borderId="0" xfId="0" applyFont="1" applyAlignment="1"/>
    <xf numFmtId="0" fontId="26" fillId="0" borderId="5" xfId="0" applyFont="1" applyBorder="1" applyAlignment="1">
      <alignment horizontal="center"/>
    </xf>
    <xf numFmtId="0" fontId="0" fillId="0" borderId="28" xfId="0" applyBorder="1"/>
    <xf numFmtId="0" fontId="26" fillId="0" borderId="7" xfId="0" applyFont="1" applyBorder="1" applyAlignment="1">
      <alignment horizontal="center"/>
    </xf>
    <xf numFmtId="0" fontId="0" fillId="0" borderId="30" xfId="0" applyBorder="1"/>
    <xf numFmtId="0" fontId="26" fillId="0" borderId="9" xfId="0" applyFont="1" applyBorder="1" applyAlignment="1">
      <alignment horizontal="center"/>
    </xf>
    <xf numFmtId="0" fontId="0" fillId="0" borderId="32" xfId="0" applyBorder="1"/>
    <xf numFmtId="1" fontId="26" fillId="0" borderId="5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0" fillId="0" borderId="14" xfId="0" applyBorder="1"/>
    <xf numFmtId="0" fontId="0" fillId="0" borderId="45" xfId="0" applyBorder="1"/>
    <xf numFmtId="0" fontId="32" fillId="0" borderId="28" xfId="0" applyFont="1" applyBorder="1" applyAlignment="1"/>
    <xf numFmtId="0" fontId="0" fillId="0" borderId="17" xfId="0" applyBorder="1"/>
    <xf numFmtId="0" fontId="0" fillId="0" borderId="46" xfId="0" applyBorder="1"/>
    <xf numFmtId="0" fontId="32" fillId="0" borderId="30" xfId="0" applyFont="1" applyBorder="1"/>
    <xf numFmtId="0" fontId="0" fillId="0" borderId="20" xfId="0" applyBorder="1"/>
    <xf numFmtId="0" fontId="0" fillId="0" borderId="47" xfId="0" applyBorder="1"/>
    <xf numFmtId="0" fontId="32" fillId="0" borderId="32" xfId="0" applyFont="1" applyBorder="1"/>
    <xf numFmtId="0" fontId="27" fillId="0" borderId="36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9" fillId="0" borderId="14" xfId="0" applyFont="1" applyFill="1" applyBorder="1" applyAlignment="1"/>
    <xf numFmtId="0" fontId="9" fillId="0" borderId="45" xfId="0" applyFont="1" applyFill="1" applyBorder="1" applyAlignment="1"/>
    <xf numFmtId="0" fontId="9" fillId="0" borderId="17" xfId="0" applyFont="1" applyFill="1" applyBorder="1" applyAlignment="1"/>
    <xf numFmtId="0" fontId="33" fillId="0" borderId="0" xfId="0" applyFont="1"/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5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3" fillId="0" borderId="0" xfId="0" applyFont="1" applyAlignment="1">
      <alignment vertical="top" wrapText="1"/>
    </xf>
    <xf numFmtId="0" fontId="33" fillId="0" borderId="17" xfId="0" applyFont="1" applyBorder="1"/>
    <xf numFmtId="0" fontId="24" fillId="0" borderId="17" xfId="0" applyFont="1" applyBorder="1"/>
    <xf numFmtId="0" fontId="3" fillId="4" borderId="13" xfId="0" applyFont="1" applyFill="1" applyBorder="1" applyAlignment="1">
      <alignment horizontal="center" vertical="center"/>
    </xf>
    <xf numFmtId="0" fontId="34" fillId="4" borderId="4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4" fillId="5" borderId="47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4" fillId="4" borderId="6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3" fillId="3" borderId="4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3" fillId="0" borderId="17" xfId="0" applyFont="1" applyBorder="1"/>
    <xf numFmtId="0" fontId="24" fillId="0" borderId="17" xfId="0" applyFont="1" applyBorder="1"/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4" borderId="36" xfId="0" applyFont="1" applyFill="1" applyBorder="1" applyAlignment="1">
      <alignment horizontal="center" vertical="center"/>
    </xf>
    <xf numFmtId="0" fontId="34" fillId="4" borderId="6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0" fontId="34" fillId="4" borderId="47" xfId="0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4" fillId="4" borderId="4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/>
    </xf>
    <xf numFmtId="0" fontId="0" fillId="4" borderId="19" xfId="0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/>
    </xf>
    <xf numFmtId="0" fontId="33" fillId="0" borderId="17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" fillId="0" borderId="46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49" fontId="0" fillId="0" borderId="40" xfId="0" applyNumberFormat="1" applyBorder="1"/>
    <xf numFmtId="0" fontId="0" fillId="0" borderId="40" xfId="0" applyBorder="1"/>
    <xf numFmtId="0" fontId="0" fillId="0" borderId="65" xfId="0" applyBorder="1"/>
    <xf numFmtId="0" fontId="0" fillId="0" borderId="17" xfId="0" applyBorder="1" applyAlignment="1">
      <alignment horizontal="center"/>
    </xf>
    <xf numFmtId="49" fontId="0" fillId="0" borderId="17" xfId="0" applyNumberFormat="1" applyBorder="1"/>
    <xf numFmtId="0" fontId="0" fillId="0" borderId="17" xfId="0" applyBorder="1"/>
    <xf numFmtId="49" fontId="0" fillId="0" borderId="0" xfId="0" applyNumberFormat="1"/>
    <xf numFmtId="0" fontId="34" fillId="6" borderId="66" xfId="0" applyFont="1" applyFill="1" applyBorder="1" applyAlignment="1">
      <alignment horizontal="center" vertical="top" wrapText="1"/>
    </xf>
    <xf numFmtId="0" fontId="34" fillId="6" borderId="67" xfId="0" applyFont="1" applyFill="1" applyBorder="1" applyAlignment="1">
      <alignment horizontal="center" vertical="top" wrapText="1"/>
    </xf>
    <xf numFmtId="0" fontId="34" fillId="6" borderId="68" xfId="0" applyFont="1" applyFill="1" applyBorder="1" applyAlignment="1">
      <alignment horizontal="center" vertical="top" wrapText="1"/>
    </xf>
    <xf numFmtId="0" fontId="34" fillId="7" borderId="69" xfId="0" applyFont="1" applyFill="1" applyBorder="1" applyAlignment="1">
      <alignment vertical="top" wrapText="1"/>
    </xf>
    <xf numFmtId="0" fontId="37" fillId="7" borderId="70" xfId="0" applyFont="1" applyFill="1" applyBorder="1" applyAlignment="1">
      <alignment wrapText="1"/>
    </xf>
    <xf numFmtId="0" fontId="37" fillId="7" borderId="71" xfId="0" applyFont="1" applyFill="1" applyBorder="1" applyAlignment="1">
      <alignment horizontal="center" wrapText="1"/>
    </xf>
    <xf numFmtId="16" fontId="37" fillId="7" borderId="71" xfId="0" applyNumberFormat="1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72" xfId="0" applyFill="1" applyBorder="1"/>
    <xf numFmtId="0" fontId="0" fillId="0" borderId="17" xfId="0" applyFill="1" applyBorder="1"/>
    <xf numFmtId="0" fontId="0" fillId="0" borderId="33" xfId="0" applyBorder="1"/>
    <xf numFmtId="0" fontId="0" fillId="0" borderId="63" xfId="0" applyBorder="1"/>
    <xf numFmtId="0" fontId="34" fillId="7" borderId="69" xfId="0" applyFont="1" applyFill="1" applyBorder="1" applyAlignment="1">
      <alignment horizontal="center" vertical="top" wrapText="1"/>
    </xf>
    <xf numFmtId="0" fontId="0" fillId="0" borderId="0" xfId="0" applyFill="1" applyBorder="1"/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17" xfId="0" applyBorder="1" applyAlignment="1">
      <alignment horizontal="center"/>
    </xf>
    <xf numFmtId="0" fontId="0" fillId="0" borderId="38" xfId="0" applyBorder="1"/>
    <xf numFmtId="0" fontId="33" fillId="0" borderId="38" xfId="0" applyFont="1" applyBorder="1"/>
    <xf numFmtId="0" fontId="9" fillId="0" borderId="46" xfId="0" applyFont="1" applyFill="1" applyBorder="1" applyAlignment="1"/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0" fillId="0" borderId="73" xfId="0" applyBorder="1"/>
    <xf numFmtId="0" fontId="0" fillId="0" borderId="41" xfId="0" applyBorder="1"/>
    <xf numFmtId="0" fontId="0" fillId="0" borderId="18" xfId="0" applyBorder="1"/>
    <xf numFmtId="0" fontId="0" fillId="0" borderId="39" xfId="0" applyBorder="1"/>
    <xf numFmtId="0" fontId="0" fillId="0" borderId="74" xfId="0" applyBorder="1"/>
    <xf numFmtId="0" fontId="9" fillId="0" borderId="38" xfId="0" applyFont="1" applyFill="1" applyBorder="1" applyAlignment="1"/>
    <xf numFmtId="0" fontId="0" fillId="0" borderId="34" xfId="0" applyBorder="1"/>
    <xf numFmtId="0" fontId="9" fillId="0" borderId="17" xfId="0" applyFont="1" applyFill="1" applyBorder="1" applyAlignment="1"/>
    <xf numFmtId="0" fontId="34" fillId="6" borderId="45" xfId="0" applyFont="1" applyFill="1" applyBorder="1" applyAlignment="1">
      <alignment horizontal="center" vertical="top" wrapText="1"/>
    </xf>
    <xf numFmtId="0" fontId="34" fillId="7" borderId="16" xfId="0" applyFont="1" applyFill="1" applyBorder="1" applyAlignment="1">
      <alignment horizontal="center" vertical="center" wrapText="1"/>
    </xf>
    <xf numFmtId="0" fontId="37" fillId="7" borderId="46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16" fontId="37" fillId="7" borderId="4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38" fillId="0" borderId="10" xfId="1" applyFont="1" applyFill="1" applyBorder="1" applyAlignment="1">
      <alignment horizontal="center" vertical="center" wrapText="1"/>
    </xf>
    <xf numFmtId="0" fontId="38" fillId="0" borderId="11" xfId="1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top" wrapText="1"/>
    </xf>
    <xf numFmtId="0" fontId="34" fillId="6" borderId="14" xfId="0" applyFont="1" applyFill="1" applyBorder="1" applyAlignment="1">
      <alignment horizontal="center" vertical="top" wrapText="1"/>
    </xf>
    <xf numFmtId="0" fontId="37" fillId="7" borderId="1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7" fillId="7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38" fillId="0" borderId="25" xfId="1" applyFont="1" applyFill="1" applyBorder="1" applyAlignment="1">
      <alignment horizontal="center" vertical="center" wrapText="1"/>
    </xf>
    <xf numFmtId="0" fontId="34" fillId="6" borderId="66" xfId="0" applyFont="1" applyFill="1" applyBorder="1" applyAlignment="1">
      <alignment horizontal="center" vertical="top" wrapText="1"/>
    </xf>
    <xf numFmtId="0" fontId="34" fillId="6" borderId="67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4" fillId="0" borderId="17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/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/>
    <xf numFmtId="0" fontId="35" fillId="0" borderId="1" xfId="0" applyFont="1" applyBorder="1" applyAlignment="1">
      <alignment horizontal="center" vertical="center" textRotation="90" wrapText="1"/>
    </xf>
    <xf numFmtId="0" fontId="0" fillId="0" borderId="2" xfId="0" applyBorder="1"/>
    <xf numFmtId="0" fontId="0" fillId="0" borderId="3" xfId="0" applyBorder="1"/>
    <xf numFmtId="0" fontId="3" fillId="0" borderId="60" xfId="0" applyFont="1" applyBorder="1" applyAlignment="1">
      <alignment horizontal="center"/>
    </xf>
    <xf numFmtId="0" fontId="34" fillId="4" borderId="48" xfId="0" applyFont="1" applyFill="1" applyBorder="1" applyAlignment="1">
      <alignment horizontal="center" wrapText="1"/>
    </xf>
    <xf numFmtId="0" fontId="34" fillId="4" borderId="20" xfId="0" applyFont="1" applyFill="1" applyBorder="1" applyAlignment="1">
      <alignment horizontal="center" wrapText="1"/>
    </xf>
    <xf numFmtId="0" fontId="34" fillId="4" borderId="17" xfId="0" applyFont="1" applyFill="1" applyBorder="1" applyAlignment="1">
      <alignment horizontal="center" wrapText="1"/>
    </xf>
    <xf numFmtId="0" fontId="34" fillId="5" borderId="20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4" fillId="4" borderId="14" xfId="0" applyFont="1" applyFill="1" applyBorder="1" applyAlignment="1">
      <alignment horizontal="center" wrapText="1"/>
    </xf>
    <xf numFmtId="0" fontId="34" fillId="4" borderId="60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8" fillId="0" borderId="39" xfId="0" applyFont="1" applyBorder="1" applyAlignment="1">
      <alignment horizontal="center" vertical="top" wrapText="1"/>
    </xf>
    <xf numFmtId="0" fontId="28" fillId="0" borderId="41" xfId="0" applyFont="1" applyBorder="1" applyAlignment="1">
      <alignment horizontal="center" vertical="top" wrapText="1"/>
    </xf>
    <xf numFmtId="0" fontId="28" fillId="0" borderId="35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28" fillId="0" borderId="4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31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textRotation="90"/>
    </xf>
    <xf numFmtId="0" fontId="42" fillId="0" borderId="0" xfId="0" applyFont="1"/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17" xfId="0" applyFont="1" applyBorder="1"/>
    <xf numFmtId="0" fontId="33" fillId="0" borderId="48" xfId="0" applyFont="1" applyBorder="1"/>
    <xf numFmtId="0" fontId="1" fillId="0" borderId="0" xfId="0" applyFont="1"/>
    <xf numFmtId="0" fontId="46" fillId="0" borderId="0" xfId="0" applyFont="1"/>
  </cellXfs>
  <cellStyles count="2">
    <cellStyle name="Normal" xfId="0" builtinId="0"/>
    <cellStyle name="Normal 2" xfId="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0"/>
  <sheetViews>
    <sheetView zoomScale="80" zoomScaleNormal="80" workbookViewId="0">
      <selection activeCell="AD9" sqref="AD9"/>
    </sheetView>
  </sheetViews>
  <sheetFormatPr defaultColWidth="9" defaultRowHeight="15"/>
  <cols>
    <col min="1" max="1" width="4.42578125" customWidth="1"/>
    <col min="2" max="2" width="11" customWidth="1"/>
    <col min="3" max="3" width="27.5703125" customWidth="1"/>
    <col min="4" max="4" width="6.7109375" customWidth="1"/>
    <col min="5" max="5" width="25.42578125" customWidth="1"/>
    <col min="6" max="7" width="20" customWidth="1"/>
    <col min="8" max="8" width="28.5703125" customWidth="1"/>
    <col min="9" max="13" width="5.7109375" customWidth="1"/>
    <col min="14" max="14" width="6.85546875" customWidth="1"/>
    <col min="15" max="15" width="6.7109375" customWidth="1"/>
    <col min="16" max="16" width="8.42578125" customWidth="1"/>
  </cols>
  <sheetData>
    <row r="1" spans="1:18">
      <c r="A1" s="1" t="s">
        <v>0</v>
      </c>
      <c r="D1" s="2"/>
      <c r="E1" s="2"/>
      <c r="F1" s="2"/>
      <c r="G1" s="2"/>
    </row>
    <row r="2" spans="1:18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K2" s="4"/>
      <c r="L2" s="309" t="s">
        <v>2</v>
      </c>
      <c r="M2" s="309"/>
      <c r="N2" s="309"/>
      <c r="O2" s="428" t="s">
        <v>359</v>
      </c>
      <c r="P2" s="310"/>
      <c r="Q2" s="310"/>
    </row>
    <row r="3" spans="1:18">
      <c r="A3" s="1"/>
      <c r="B3" s="3"/>
      <c r="C3" s="3"/>
      <c r="D3" s="3"/>
      <c r="E3" s="122"/>
      <c r="F3" s="122"/>
      <c r="G3" s="122"/>
      <c r="H3" s="4"/>
      <c r="I3" s="4"/>
      <c r="J3" s="4"/>
      <c r="K3" s="4"/>
      <c r="M3" s="311" t="s">
        <v>3</v>
      </c>
      <c r="N3" s="311"/>
      <c r="O3" s="427" t="s">
        <v>360</v>
      </c>
      <c r="P3" s="310"/>
      <c r="Q3" s="310"/>
    </row>
    <row r="4" spans="1:18">
      <c r="A4" s="426" t="s">
        <v>356</v>
      </c>
      <c r="B4" s="3"/>
      <c r="C4" s="3"/>
      <c r="D4" s="3"/>
      <c r="E4" s="122"/>
      <c r="F4" s="122"/>
      <c r="G4" s="122"/>
      <c r="H4" s="4"/>
      <c r="I4" s="4"/>
      <c r="J4" s="4"/>
      <c r="K4" s="4"/>
      <c r="M4" s="311" t="s">
        <v>4</v>
      </c>
      <c r="N4" s="311"/>
      <c r="O4" s="427" t="s">
        <v>363</v>
      </c>
      <c r="P4" s="310"/>
      <c r="Q4" s="310"/>
    </row>
    <row r="5" spans="1:18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8">
      <c r="A6" s="312" t="s">
        <v>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>
      <c r="A7" s="312" t="s">
        <v>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8.2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18.75">
      <c r="A9" s="313" t="s">
        <v>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</row>
    <row r="10" spans="1:18" ht="12" customHeight="1"/>
    <row r="11" spans="1:18" ht="12.75" customHeight="1">
      <c r="A11" s="325" t="s">
        <v>8</v>
      </c>
      <c r="B11" s="325" t="s">
        <v>9</v>
      </c>
      <c r="C11" s="328" t="s">
        <v>10</v>
      </c>
      <c r="D11" s="325" t="s">
        <v>11</v>
      </c>
      <c r="E11" s="328" t="s">
        <v>12</v>
      </c>
      <c r="F11" s="328" t="s">
        <v>13</v>
      </c>
      <c r="G11" s="328" t="s">
        <v>14</v>
      </c>
      <c r="H11" s="328" t="s">
        <v>15</v>
      </c>
      <c r="I11" s="314" t="s">
        <v>16</v>
      </c>
      <c r="J11" s="315"/>
      <c r="K11" s="315"/>
      <c r="L11" s="315"/>
      <c r="M11" s="315"/>
      <c r="N11" s="315"/>
      <c r="O11" s="315"/>
      <c r="P11" s="316"/>
      <c r="Q11" s="337" t="s">
        <v>17</v>
      </c>
    </row>
    <row r="12" spans="1:18" ht="26.25" customHeight="1">
      <c r="A12" s="326"/>
      <c r="B12" s="326"/>
      <c r="C12" s="329"/>
      <c r="D12" s="326"/>
      <c r="E12" s="329"/>
      <c r="F12" s="329"/>
      <c r="G12" s="329"/>
      <c r="H12" s="329"/>
      <c r="I12" s="317" t="s">
        <v>18</v>
      </c>
      <c r="J12" s="318"/>
      <c r="K12" s="318"/>
      <c r="L12" s="318"/>
      <c r="M12" s="318"/>
      <c r="N12" s="331" t="s">
        <v>19</v>
      </c>
      <c r="O12" s="333" t="s">
        <v>20</v>
      </c>
      <c r="P12" s="335" t="s">
        <v>21</v>
      </c>
      <c r="Q12" s="338"/>
    </row>
    <row r="13" spans="1:18" ht="27.75" customHeight="1">
      <c r="A13" s="326"/>
      <c r="B13" s="326"/>
      <c r="C13" s="329"/>
      <c r="D13" s="326"/>
      <c r="E13" s="329"/>
      <c r="F13" s="329"/>
      <c r="G13" s="329"/>
      <c r="H13" s="329"/>
      <c r="I13" s="299" t="s">
        <v>22</v>
      </c>
      <c r="J13" s="299" t="s">
        <v>23</v>
      </c>
      <c r="K13" s="300" t="s">
        <v>24</v>
      </c>
      <c r="L13" s="301" t="s">
        <v>25</v>
      </c>
      <c r="M13" s="301" t="s">
        <v>26</v>
      </c>
      <c r="N13" s="332"/>
      <c r="O13" s="334"/>
      <c r="P13" s="336"/>
      <c r="Q13" s="338"/>
    </row>
    <row r="14" spans="1:18">
      <c r="A14" s="327"/>
      <c r="B14" s="327"/>
      <c r="C14" s="329"/>
      <c r="D14" s="327"/>
      <c r="E14" s="330"/>
      <c r="F14" s="330"/>
      <c r="G14" s="330"/>
      <c r="H14" s="329"/>
      <c r="I14" s="302"/>
      <c r="J14" s="302"/>
      <c r="K14" s="302"/>
      <c r="L14" s="303"/>
      <c r="M14" s="304"/>
      <c r="N14" s="276" t="s">
        <v>27</v>
      </c>
      <c r="O14" s="276" t="s">
        <v>27</v>
      </c>
      <c r="P14" s="50" t="s">
        <v>28</v>
      </c>
      <c r="Q14" s="339"/>
    </row>
    <row r="15" spans="1:18">
      <c r="A15" s="7">
        <v>1</v>
      </c>
      <c r="B15" s="261"/>
      <c r="C15" s="193" t="s">
        <v>29</v>
      </c>
      <c r="D15" s="286">
        <v>5</v>
      </c>
      <c r="E15" s="132" t="s">
        <v>30</v>
      </c>
      <c r="F15" s="261" t="s">
        <v>31</v>
      </c>
      <c r="G15" s="261" t="s">
        <v>32</v>
      </c>
      <c r="H15" s="112" t="s">
        <v>33</v>
      </c>
      <c r="I15" s="305">
        <v>3</v>
      </c>
      <c r="J15" s="306">
        <v>4</v>
      </c>
      <c r="K15" s="306">
        <v>5</v>
      </c>
      <c r="L15" s="306">
        <v>5</v>
      </c>
      <c r="M15" s="306">
        <v>10</v>
      </c>
      <c r="N15" s="36">
        <f>I15+J15+K15+L15+M15</f>
        <v>27</v>
      </c>
      <c r="O15" s="52">
        <v>23</v>
      </c>
      <c r="P15" s="53">
        <f>N15+O15</f>
        <v>50</v>
      </c>
      <c r="Q15" s="9"/>
    </row>
    <row r="16" spans="1:18">
      <c r="A16" s="11">
        <v>2</v>
      </c>
      <c r="B16" s="14"/>
      <c r="C16" s="193" t="s">
        <v>34</v>
      </c>
      <c r="D16" s="99">
        <v>5</v>
      </c>
      <c r="E16" s="132" t="s">
        <v>30</v>
      </c>
      <c r="F16" s="261" t="s">
        <v>31</v>
      </c>
      <c r="G16" s="261" t="s">
        <v>32</v>
      </c>
      <c r="H16" s="112" t="s">
        <v>33</v>
      </c>
      <c r="I16" s="307">
        <v>5</v>
      </c>
      <c r="J16" s="270">
        <v>0</v>
      </c>
      <c r="K16" s="270">
        <v>0</v>
      </c>
      <c r="L16" s="270">
        <v>0</v>
      </c>
      <c r="M16" s="270">
        <v>5</v>
      </c>
      <c r="N16" s="40">
        <f t="shared" ref="N16:N24" si="0">I16+J16+K16+L16+M16</f>
        <v>10</v>
      </c>
      <c r="O16" s="55">
        <v>21</v>
      </c>
      <c r="P16" s="56">
        <f t="shared" ref="P16:P36" si="1">N16+O16</f>
        <v>31</v>
      </c>
      <c r="Q16" s="13"/>
    </row>
    <row r="17" spans="1:44">
      <c r="A17" s="11">
        <v>3</v>
      </c>
      <c r="B17" s="14"/>
      <c r="C17" s="193" t="s">
        <v>35</v>
      </c>
      <c r="D17" s="99">
        <v>5</v>
      </c>
      <c r="E17" s="132" t="s">
        <v>30</v>
      </c>
      <c r="F17" s="261" t="s">
        <v>31</v>
      </c>
      <c r="G17" s="261" t="s">
        <v>32</v>
      </c>
      <c r="H17" s="112" t="s">
        <v>33</v>
      </c>
      <c r="I17" s="307">
        <v>7</v>
      </c>
      <c r="J17" s="270">
        <v>7</v>
      </c>
      <c r="K17" s="270">
        <v>6</v>
      </c>
      <c r="L17" s="270">
        <v>7</v>
      </c>
      <c r="M17" s="270">
        <v>10</v>
      </c>
      <c r="N17" s="40">
        <f t="shared" si="0"/>
        <v>37</v>
      </c>
      <c r="O17" s="55">
        <v>38</v>
      </c>
      <c r="P17" s="56">
        <f t="shared" si="1"/>
        <v>75</v>
      </c>
      <c r="Q17" s="13"/>
    </row>
    <row r="18" spans="1:44">
      <c r="A18" s="11">
        <v>4</v>
      </c>
      <c r="B18" s="14"/>
      <c r="C18" s="193" t="s">
        <v>36</v>
      </c>
      <c r="D18" s="99">
        <v>5</v>
      </c>
      <c r="E18" s="14" t="s">
        <v>37</v>
      </c>
      <c r="F18" s="261" t="s">
        <v>31</v>
      </c>
      <c r="G18" s="261" t="s">
        <v>32</v>
      </c>
      <c r="H18" s="112" t="s">
        <v>38</v>
      </c>
      <c r="I18" s="307">
        <v>6</v>
      </c>
      <c r="J18" s="270">
        <v>7</v>
      </c>
      <c r="K18" s="270">
        <v>0</v>
      </c>
      <c r="L18" s="270">
        <v>0</v>
      </c>
      <c r="M18" s="270">
        <v>5</v>
      </c>
      <c r="N18" s="40">
        <f t="shared" si="0"/>
        <v>18</v>
      </c>
      <c r="O18" s="55">
        <v>27</v>
      </c>
      <c r="P18" s="56">
        <f t="shared" si="1"/>
        <v>45</v>
      </c>
      <c r="Q18" s="13"/>
    </row>
    <row r="19" spans="1:44">
      <c r="A19" s="11">
        <v>5</v>
      </c>
      <c r="B19" s="14"/>
      <c r="C19" s="193" t="s">
        <v>39</v>
      </c>
      <c r="D19" s="99">
        <v>5</v>
      </c>
      <c r="E19" s="14" t="s">
        <v>37</v>
      </c>
      <c r="F19" s="261" t="s">
        <v>31</v>
      </c>
      <c r="G19" s="261" t="s">
        <v>32</v>
      </c>
      <c r="H19" s="193" t="s">
        <v>40</v>
      </c>
      <c r="I19" s="307">
        <v>9</v>
      </c>
      <c r="J19" s="270">
        <v>10</v>
      </c>
      <c r="K19" s="270">
        <v>10</v>
      </c>
      <c r="L19" s="270">
        <v>10</v>
      </c>
      <c r="M19" s="270">
        <v>10</v>
      </c>
      <c r="N19" s="40">
        <f t="shared" si="0"/>
        <v>49</v>
      </c>
      <c r="O19" s="55">
        <v>26</v>
      </c>
      <c r="P19" s="56">
        <f t="shared" si="1"/>
        <v>75</v>
      </c>
      <c r="Q19" s="13"/>
    </row>
    <row r="20" spans="1:44">
      <c r="A20" s="11">
        <v>6</v>
      </c>
      <c r="B20" s="14"/>
      <c r="C20" s="193" t="s">
        <v>41</v>
      </c>
      <c r="D20" s="99">
        <v>5</v>
      </c>
      <c r="E20" s="14" t="s">
        <v>37</v>
      </c>
      <c r="F20" s="261" t="s">
        <v>31</v>
      </c>
      <c r="G20" s="261" t="s">
        <v>32</v>
      </c>
      <c r="H20" s="193" t="s">
        <v>42</v>
      </c>
      <c r="I20" s="307">
        <v>7</v>
      </c>
      <c r="J20" s="270">
        <v>9</v>
      </c>
      <c r="K20" s="270">
        <v>8</v>
      </c>
      <c r="L20" s="270">
        <v>6</v>
      </c>
      <c r="M20" s="270">
        <v>10</v>
      </c>
      <c r="N20" s="40">
        <f t="shared" si="0"/>
        <v>40</v>
      </c>
      <c r="O20" s="55">
        <v>48</v>
      </c>
      <c r="P20" s="56">
        <f t="shared" si="1"/>
        <v>88</v>
      </c>
      <c r="Q20" s="13">
        <v>2</v>
      </c>
    </row>
    <row r="21" spans="1:44">
      <c r="A21" s="11">
        <v>7</v>
      </c>
      <c r="B21" s="14"/>
      <c r="C21" s="193" t="s">
        <v>43</v>
      </c>
      <c r="D21" s="99">
        <v>5</v>
      </c>
      <c r="E21" s="14" t="s">
        <v>44</v>
      </c>
      <c r="F21" s="261" t="s">
        <v>31</v>
      </c>
      <c r="G21" s="261" t="s">
        <v>32</v>
      </c>
      <c r="H21" s="193" t="s">
        <v>45</v>
      </c>
      <c r="I21" s="307">
        <v>7</v>
      </c>
      <c r="J21" s="270">
        <v>5</v>
      </c>
      <c r="K21" s="270">
        <v>5</v>
      </c>
      <c r="L21" s="270">
        <v>6</v>
      </c>
      <c r="M21" s="270">
        <v>10</v>
      </c>
      <c r="N21" s="40">
        <f t="shared" si="0"/>
        <v>33</v>
      </c>
      <c r="O21" s="55">
        <v>45</v>
      </c>
      <c r="P21" s="56">
        <f t="shared" si="1"/>
        <v>78</v>
      </c>
      <c r="Q21" s="13">
        <v>3</v>
      </c>
    </row>
    <row r="22" spans="1:44">
      <c r="A22" s="11">
        <v>8</v>
      </c>
      <c r="B22" s="14"/>
      <c r="C22" s="194" t="s">
        <v>46</v>
      </c>
      <c r="D22" s="99">
        <v>5</v>
      </c>
      <c r="E22" s="14" t="s">
        <v>47</v>
      </c>
      <c r="F22" s="261" t="s">
        <v>31</v>
      </c>
      <c r="G22" s="261" t="s">
        <v>32</v>
      </c>
      <c r="H22" s="220" t="s">
        <v>48</v>
      </c>
      <c r="I22" s="307">
        <v>5</v>
      </c>
      <c r="J22" s="270">
        <v>6</v>
      </c>
      <c r="K22" s="270">
        <v>5</v>
      </c>
      <c r="L22" s="270">
        <v>5</v>
      </c>
      <c r="M22" s="270">
        <v>10</v>
      </c>
      <c r="N22" s="40">
        <f t="shared" si="0"/>
        <v>31</v>
      </c>
      <c r="O22" s="55">
        <v>23</v>
      </c>
      <c r="P22" s="56">
        <f t="shared" si="1"/>
        <v>54</v>
      </c>
      <c r="Q22" s="13"/>
    </row>
    <row r="23" spans="1:44">
      <c r="A23" s="11">
        <v>9</v>
      </c>
      <c r="B23" s="14"/>
      <c r="C23" s="194" t="s">
        <v>49</v>
      </c>
      <c r="D23" s="99">
        <v>5</v>
      </c>
      <c r="E23" s="14" t="s">
        <v>47</v>
      </c>
      <c r="F23" s="261" t="s">
        <v>31</v>
      </c>
      <c r="G23" s="261" t="s">
        <v>32</v>
      </c>
      <c r="H23" s="112" t="s">
        <v>50</v>
      </c>
      <c r="I23" s="307">
        <v>6</v>
      </c>
      <c r="J23" s="270">
        <v>6</v>
      </c>
      <c r="K23" s="270">
        <v>5</v>
      </c>
      <c r="L23" s="270">
        <v>5</v>
      </c>
      <c r="M23" s="270">
        <v>10</v>
      </c>
      <c r="N23" s="40">
        <f t="shared" si="0"/>
        <v>32</v>
      </c>
      <c r="O23" s="55">
        <v>24</v>
      </c>
      <c r="P23" s="56">
        <f t="shared" si="1"/>
        <v>56</v>
      </c>
      <c r="Q23" s="13"/>
    </row>
    <row r="24" spans="1:44">
      <c r="A24" s="232">
        <v>10</v>
      </c>
      <c r="B24" s="235"/>
      <c r="C24" s="194" t="s">
        <v>51</v>
      </c>
      <c r="D24" s="287">
        <v>5</v>
      </c>
      <c r="E24" s="112" t="s">
        <v>47</v>
      </c>
      <c r="F24" s="69" t="s">
        <v>31</v>
      </c>
      <c r="G24" s="261" t="s">
        <v>32</v>
      </c>
      <c r="H24" s="193" t="s">
        <v>48</v>
      </c>
      <c r="I24" s="308">
        <v>4</v>
      </c>
      <c r="J24" s="106">
        <v>4</v>
      </c>
      <c r="K24" s="106">
        <v>3</v>
      </c>
      <c r="L24" s="106">
        <v>5</v>
      </c>
      <c r="M24" s="106">
        <v>10</v>
      </c>
      <c r="N24" s="250">
        <f t="shared" si="0"/>
        <v>26</v>
      </c>
      <c r="O24" s="251">
        <v>36</v>
      </c>
      <c r="P24" s="56">
        <f t="shared" si="1"/>
        <v>62</v>
      </c>
      <c r="Q24" s="234"/>
    </row>
    <row r="25" spans="1:44" s="112" customFormat="1">
      <c r="A25" s="270" t="s">
        <v>52</v>
      </c>
      <c r="B25" s="288"/>
      <c r="C25" s="193" t="s">
        <v>53</v>
      </c>
      <c r="D25" s="72">
        <v>5</v>
      </c>
      <c r="E25" s="193" t="s">
        <v>54</v>
      </c>
      <c r="F25" s="69" t="s">
        <v>31</v>
      </c>
      <c r="G25" s="261" t="s">
        <v>32</v>
      </c>
      <c r="H25" s="193" t="s">
        <v>55</v>
      </c>
      <c r="I25" s="307">
        <v>3</v>
      </c>
      <c r="J25" s="270">
        <v>0</v>
      </c>
      <c r="K25" s="270">
        <v>0</v>
      </c>
      <c r="L25" s="270">
        <v>0</v>
      </c>
      <c r="M25" s="270">
        <v>5</v>
      </c>
      <c r="N25" s="250">
        <f t="shared" ref="N25:N34" si="2">I25+J25+K25+L25+M25</f>
        <v>8</v>
      </c>
      <c r="O25" s="278">
        <v>21</v>
      </c>
      <c r="P25" s="56">
        <f t="shared" si="1"/>
        <v>29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85"/>
    </row>
    <row r="26" spans="1:44" s="112" customFormat="1">
      <c r="A26" s="270" t="s">
        <v>56</v>
      </c>
      <c r="B26" s="288"/>
      <c r="C26" s="193" t="s">
        <v>57</v>
      </c>
      <c r="D26" s="72">
        <v>5</v>
      </c>
      <c r="E26" s="193" t="s">
        <v>54</v>
      </c>
      <c r="F26" s="69" t="s">
        <v>31</v>
      </c>
      <c r="G26" s="261" t="s">
        <v>32</v>
      </c>
      <c r="H26" s="193" t="s">
        <v>55</v>
      </c>
      <c r="I26" s="307">
        <v>4</v>
      </c>
      <c r="J26" s="270">
        <v>5</v>
      </c>
      <c r="K26" s="270">
        <v>0</v>
      </c>
      <c r="L26" s="270">
        <v>0</v>
      </c>
      <c r="M26" s="270">
        <v>5</v>
      </c>
      <c r="N26" s="250">
        <f t="shared" si="2"/>
        <v>14</v>
      </c>
      <c r="O26" s="278">
        <v>17</v>
      </c>
      <c r="P26" s="56">
        <f t="shared" si="1"/>
        <v>31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85"/>
    </row>
    <row r="27" spans="1:44" s="112" customFormat="1">
      <c r="A27" s="270" t="s">
        <v>58</v>
      </c>
      <c r="B27" s="288"/>
      <c r="C27" s="193" t="s">
        <v>59</v>
      </c>
      <c r="D27" s="72">
        <v>5</v>
      </c>
      <c r="E27" s="193" t="s">
        <v>54</v>
      </c>
      <c r="F27" s="69" t="s">
        <v>31</v>
      </c>
      <c r="G27" s="261" t="s">
        <v>32</v>
      </c>
      <c r="H27" s="193" t="s">
        <v>60</v>
      </c>
      <c r="I27" s="307">
        <v>0</v>
      </c>
      <c r="J27" s="270">
        <v>0</v>
      </c>
      <c r="K27" s="270">
        <v>0</v>
      </c>
      <c r="L27" s="270">
        <v>0</v>
      </c>
      <c r="M27" s="270">
        <v>0</v>
      </c>
      <c r="N27" s="250">
        <f t="shared" si="2"/>
        <v>0</v>
      </c>
      <c r="O27" s="278">
        <v>33</v>
      </c>
      <c r="P27" s="56">
        <f t="shared" si="1"/>
        <v>33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85"/>
    </row>
    <row r="28" spans="1:44" s="112" customFormat="1">
      <c r="A28" s="270" t="s">
        <v>61</v>
      </c>
      <c r="B28" s="288"/>
      <c r="C28" s="193" t="s">
        <v>62</v>
      </c>
      <c r="D28" s="85">
        <v>5</v>
      </c>
      <c r="E28" s="112" t="s">
        <v>63</v>
      </c>
      <c r="F28" s="261" t="s">
        <v>31</v>
      </c>
      <c r="G28" s="261" t="s">
        <v>32</v>
      </c>
      <c r="H28" s="193" t="s">
        <v>64</v>
      </c>
      <c r="I28" s="307">
        <v>9</v>
      </c>
      <c r="J28" s="270">
        <v>7</v>
      </c>
      <c r="K28" s="270">
        <v>7</v>
      </c>
      <c r="L28" s="270">
        <v>8</v>
      </c>
      <c r="M28" s="270">
        <v>10</v>
      </c>
      <c r="N28" s="250">
        <f t="shared" si="2"/>
        <v>41</v>
      </c>
      <c r="O28" s="278">
        <v>40</v>
      </c>
      <c r="P28" s="56">
        <f t="shared" si="1"/>
        <v>81</v>
      </c>
      <c r="Q28" s="112">
        <v>3</v>
      </c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5"/>
    </row>
    <row r="29" spans="1:44" s="112" customFormat="1">
      <c r="A29" s="270" t="s">
        <v>65</v>
      </c>
      <c r="B29" s="288"/>
      <c r="C29" s="194" t="s">
        <v>66</v>
      </c>
      <c r="D29" s="85">
        <v>5</v>
      </c>
      <c r="E29" s="112" t="s">
        <v>63</v>
      </c>
      <c r="F29" s="261" t="s">
        <v>31</v>
      </c>
      <c r="G29" s="261" t="s">
        <v>32</v>
      </c>
      <c r="H29" s="193" t="s">
        <v>67</v>
      </c>
      <c r="I29" s="307">
        <v>9</v>
      </c>
      <c r="J29" s="270">
        <v>8</v>
      </c>
      <c r="K29" s="270">
        <v>6</v>
      </c>
      <c r="L29" s="270">
        <v>8</v>
      </c>
      <c r="M29" s="270">
        <v>10</v>
      </c>
      <c r="N29" s="250">
        <f t="shared" si="2"/>
        <v>41</v>
      </c>
      <c r="O29" s="278">
        <v>22</v>
      </c>
      <c r="P29" s="56">
        <f t="shared" si="1"/>
        <v>63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85"/>
    </row>
    <row r="30" spans="1:44" s="112" customFormat="1">
      <c r="A30" s="106" t="s">
        <v>68</v>
      </c>
      <c r="B30" s="289"/>
      <c r="C30" s="194" t="s">
        <v>69</v>
      </c>
      <c r="D30" s="290">
        <v>5</v>
      </c>
      <c r="E30" s="271" t="s">
        <v>63</v>
      </c>
      <c r="F30" s="261" t="s">
        <v>31</v>
      </c>
      <c r="G30" s="261" t="s">
        <v>32</v>
      </c>
      <c r="H30" s="193" t="s">
        <v>67</v>
      </c>
      <c r="I30" s="308">
        <v>10</v>
      </c>
      <c r="J30" s="106">
        <v>9</v>
      </c>
      <c r="K30" s="106">
        <v>8</v>
      </c>
      <c r="L30" s="106">
        <v>10</v>
      </c>
      <c r="M30" s="106">
        <v>10</v>
      </c>
      <c r="N30" s="250">
        <f t="shared" si="2"/>
        <v>47</v>
      </c>
      <c r="O30" s="279">
        <v>48</v>
      </c>
      <c r="P30" s="56">
        <f t="shared" si="1"/>
        <v>95</v>
      </c>
      <c r="Q30" s="112">
        <v>1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85"/>
    </row>
    <row r="31" spans="1:44">
      <c r="A31" s="270" t="s">
        <v>70</v>
      </c>
      <c r="B31" s="288"/>
      <c r="C31" s="193" t="s">
        <v>71</v>
      </c>
      <c r="D31" s="85">
        <v>5</v>
      </c>
      <c r="E31" s="112" t="s">
        <v>72</v>
      </c>
      <c r="F31" s="261" t="s">
        <v>31</v>
      </c>
      <c r="G31" s="261" t="s">
        <v>32</v>
      </c>
      <c r="H31" s="193" t="s">
        <v>73</v>
      </c>
      <c r="I31" s="307">
        <v>10</v>
      </c>
      <c r="J31" s="270">
        <v>10</v>
      </c>
      <c r="K31" s="270">
        <v>9</v>
      </c>
      <c r="L31" s="270">
        <v>10</v>
      </c>
      <c r="M31" s="270">
        <v>10</v>
      </c>
      <c r="N31" s="250">
        <f t="shared" si="2"/>
        <v>49</v>
      </c>
      <c r="O31" s="278">
        <v>26</v>
      </c>
      <c r="P31" s="56">
        <f t="shared" si="1"/>
        <v>75</v>
      </c>
      <c r="Q31" s="112"/>
    </row>
    <row r="32" spans="1:44">
      <c r="A32" s="270" t="s">
        <v>74</v>
      </c>
      <c r="B32" s="288"/>
      <c r="C32" s="193" t="s">
        <v>75</v>
      </c>
      <c r="D32" s="85">
        <v>5</v>
      </c>
      <c r="E32" s="112" t="s">
        <v>72</v>
      </c>
      <c r="F32" s="261" t="s">
        <v>31</v>
      </c>
      <c r="G32" s="261" t="s">
        <v>32</v>
      </c>
      <c r="H32" s="193" t="s">
        <v>73</v>
      </c>
      <c r="I32" s="307">
        <v>6</v>
      </c>
      <c r="J32" s="270">
        <v>7</v>
      </c>
      <c r="K32" s="270">
        <v>5</v>
      </c>
      <c r="L32" s="270">
        <v>7</v>
      </c>
      <c r="M32" s="270">
        <v>5</v>
      </c>
      <c r="N32" s="250">
        <f t="shared" si="2"/>
        <v>30</v>
      </c>
      <c r="O32" s="278">
        <v>21</v>
      </c>
      <c r="P32" s="56">
        <f t="shared" si="1"/>
        <v>51</v>
      </c>
      <c r="Q32" s="112"/>
    </row>
    <row r="33" spans="1:17">
      <c r="A33" s="106" t="s">
        <v>76</v>
      </c>
      <c r="B33" s="289"/>
      <c r="C33" s="193" t="s">
        <v>77</v>
      </c>
      <c r="D33" s="290">
        <v>5</v>
      </c>
      <c r="E33" s="271" t="s">
        <v>72</v>
      </c>
      <c r="F33" s="261" t="s">
        <v>31</v>
      </c>
      <c r="G33" s="261" t="s">
        <v>32</v>
      </c>
      <c r="H33" s="193" t="s">
        <v>73</v>
      </c>
      <c r="I33" s="308"/>
      <c r="J33" s="106"/>
      <c r="K33" s="106"/>
      <c r="L33" s="106"/>
      <c r="M33" s="106"/>
      <c r="N33" s="250">
        <f t="shared" si="2"/>
        <v>0</v>
      </c>
      <c r="O33" s="279"/>
      <c r="P33" s="56">
        <f t="shared" si="1"/>
        <v>0</v>
      </c>
      <c r="Q33" s="112"/>
    </row>
    <row r="34" spans="1:17">
      <c r="A34" s="271" t="s">
        <v>78</v>
      </c>
      <c r="B34" s="289"/>
      <c r="C34" s="291" t="s">
        <v>79</v>
      </c>
      <c r="D34" s="290">
        <v>5</v>
      </c>
      <c r="E34" s="271" t="s">
        <v>80</v>
      </c>
      <c r="F34" s="292" t="s">
        <v>31</v>
      </c>
      <c r="G34" s="292" t="s">
        <v>32</v>
      </c>
      <c r="H34" s="291" t="s">
        <v>81</v>
      </c>
      <c r="I34" s="290"/>
      <c r="J34" s="271"/>
      <c r="K34" s="271"/>
      <c r="L34" s="271"/>
      <c r="M34" s="271"/>
      <c r="N34" s="250">
        <f t="shared" si="2"/>
        <v>0</v>
      </c>
      <c r="O34" s="279"/>
      <c r="P34" s="56">
        <f>N34+O34</f>
        <v>0</v>
      </c>
      <c r="Q34" s="271"/>
    </row>
    <row r="35" spans="1:17">
      <c r="A35" s="238" t="s">
        <v>82</v>
      </c>
      <c r="B35" s="238"/>
      <c r="C35" s="293" t="s">
        <v>83</v>
      </c>
      <c r="D35" s="238">
        <v>5</v>
      </c>
      <c r="E35" s="238" t="s">
        <v>84</v>
      </c>
      <c r="F35" s="238" t="s">
        <v>31</v>
      </c>
      <c r="G35" s="238" t="s">
        <v>32</v>
      </c>
      <c r="H35" s="293" t="s">
        <v>85</v>
      </c>
      <c r="I35" s="238">
        <v>8</v>
      </c>
      <c r="J35" s="238">
        <v>8</v>
      </c>
      <c r="K35" s="238">
        <v>8</v>
      </c>
      <c r="L35" s="238">
        <v>9</v>
      </c>
      <c r="M35" s="238">
        <v>10</v>
      </c>
      <c r="N35" s="250">
        <f>I35+J35+K35+L35+M35</f>
        <v>43</v>
      </c>
      <c r="O35" s="278">
        <v>17</v>
      </c>
      <c r="P35" s="56">
        <f t="shared" si="1"/>
        <v>60</v>
      </c>
      <c r="Q35" s="238"/>
    </row>
    <row r="36" spans="1:17">
      <c r="A36" s="238" t="s">
        <v>86</v>
      </c>
      <c r="B36" s="238"/>
      <c r="C36" s="293" t="s">
        <v>87</v>
      </c>
      <c r="D36" s="238">
        <v>5</v>
      </c>
      <c r="E36" s="238" t="s">
        <v>84</v>
      </c>
      <c r="F36" s="238" t="s">
        <v>31</v>
      </c>
      <c r="G36" s="238" t="s">
        <v>32</v>
      </c>
      <c r="H36" s="293" t="s">
        <v>85</v>
      </c>
      <c r="I36" s="238">
        <v>6</v>
      </c>
      <c r="J36" s="238">
        <v>7</v>
      </c>
      <c r="K36" s="238">
        <v>6</v>
      </c>
      <c r="L36" s="238">
        <v>6</v>
      </c>
      <c r="M36" s="238">
        <v>10</v>
      </c>
      <c r="N36" s="250">
        <f>I36+J36+K36+L36+M36</f>
        <v>35</v>
      </c>
      <c r="O36" s="278">
        <v>23</v>
      </c>
      <c r="P36" s="56">
        <f t="shared" si="1"/>
        <v>58</v>
      </c>
      <c r="Q36" s="238"/>
    </row>
    <row r="37" spans="1:17">
      <c r="A37" s="238" t="s">
        <v>88</v>
      </c>
      <c r="B37" s="238"/>
      <c r="C37" s="293" t="s">
        <v>89</v>
      </c>
      <c r="D37" s="238">
        <v>5</v>
      </c>
      <c r="E37" s="238" t="s">
        <v>84</v>
      </c>
      <c r="F37" s="238" t="s">
        <v>31</v>
      </c>
      <c r="G37" s="238" t="s">
        <v>32</v>
      </c>
      <c r="H37" s="293" t="s">
        <v>85</v>
      </c>
      <c r="I37" s="238"/>
      <c r="J37" s="238"/>
      <c r="K37" s="238"/>
      <c r="L37" s="238"/>
      <c r="M37" s="238"/>
      <c r="N37" s="250">
        <f>I37+J37+K37+L37+M37</f>
        <v>0</v>
      </c>
      <c r="O37" s="278"/>
      <c r="P37" s="56">
        <f>N37+O37</f>
        <v>0</v>
      </c>
      <c r="Q37" s="238"/>
    </row>
    <row r="38" spans="1:17">
      <c r="K38" s="310"/>
      <c r="L38" s="310"/>
      <c r="M38" s="310"/>
      <c r="N38" s="310"/>
      <c r="O38" s="310"/>
      <c r="P38" s="310"/>
    </row>
    <row r="40" spans="1:17" ht="15" hidden="1" customHeight="1"/>
    <row r="41" spans="1:17" ht="15" hidden="1" customHeight="1"/>
    <row r="42" spans="1:17" ht="17.25" customHeight="1">
      <c r="D42" t="s">
        <v>90</v>
      </c>
      <c r="F42" t="s">
        <v>91</v>
      </c>
      <c r="H42" t="s">
        <v>92</v>
      </c>
      <c r="L42" t="s">
        <v>93</v>
      </c>
    </row>
    <row r="44" spans="1:17" ht="15.75">
      <c r="B44" s="20" t="s">
        <v>94</v>
      </c>
    </row>
    <row r="45" spans="1:17" ht="47.25" customHeight="1">
      <c r="B45" s="319" t="s">
        <v>95</v>
      </c>
      <c r="C45" s="320"/>
      <c r="D45" s="320"/>
      <c r="E45" s="294" t="s">
        <v>96</v>
      </c>
    </row>
    <row r="46" spans="1:17" ht="29.25" customHeight="1">
      <c r="B46" s="295" t="s">
        <v>22</v>
      </c>
      <c r="C46" s="321" t="s">
        <v>97</v>
      </c>
      <c r="D46" s="321"/>
      <c r="E46" s="296" t="s">
        <v>98</v>
      </c>
      <c r="F46" s="322" t="s">
        <v>99</v>
      </c>
      <c r="G46" s="323"/>
      <c r="H46" s="323"/>
      <c r="I46" s="323"/>
      <c r="J46" s="323"/>
    </row>
    <row r="47" spans="1:17" ht="32.25" customHeight="1">
      <c r="B47" s="295" t="s">
        <v>23</v>
      </c>
      <c r="C47" s="321" t="s">
        <v>100</v>
      </c>
      <c r="D47" s="321"/>
      <c r="E47" s="296" t="s">
        <v>98</v>
      </c>
    </row>
    <row r="48" spans="1:17" ht="30" customHeight="1">
      <c r="B48" s="295" t="s">
        <v>24</v>
      </c>
      <c r="C48" s="321" t="s">
        <v>101</v>
      </c>
      <c r="D48" s="321"/>
      <c r="E48" s="296" t="s">
        <v>98</v>
      </c>
    </row>
    <row r="49" spans="2:5" ht="30" customHeight="1">
      <c r="B49" s="295" t="s">
        <v>25</v>
      </c>
      <c r="C49" s="321" t="s">
        <v>102</v>
      </c>
      <c r="D49" s="321"/>
      <c r="E49" s="296" t="s">
        <v>98</v>
      </c>
    </row>
    <row r="50" spans="2:5" ht="31.5" customHeight="1">
      <c r="B50" s="297" t="s">
        <v>26</v>
      </c>
      <c r="C50" s="324" t="s">
        <v>103</v>
      </c>
      <c r="D50" s="324"/>
      <c r="E50" s="298" t="s">
        <v>104</v>
      </c>
    </row>
  </sheetData>
  <mergeCells count="32">
    <mergeCell ref="C47:D47"/>
    <mergeCell ref="C48:D48"/>
    <mergeCell ref="C49:D49"/>
    <mergeCell ref="C50:D50"/>
    <mergeCell ref="A11:A14"/>
    <mergeCell ref="B11:B14"/>
    <mergeCell ref="C11:C14"/>
    <mergeCell ref="D11:D14"/>
    <mergeCell ref="I12:M12"/>
    <mergeCell ref="K38:P38"/>
    <mergeCell ref="B45:D45"/>
    <mergeCell ref="C46:D46"/>
    <mergeCell ref="F46:J46"/>
    <mergeCell ref="E11:E14"/>
    <mergeCell ref="F11:F14"/>
    <mergeCell ref="G11:G14"/>
    <mergeCell ref="H11:H14"/>
    <mergeCell ref="N12:N13"/>
    <mergeCell ref="O12:O13"/>
    <mergeCell ref="P12:P13"/>
    <mergeCell ref="A6:R6"/>
    <mergeCell ref="A7:R7"/>
    <mergeCell ref="A8:R8"/>
    <mergeCell ref="A9:R9"/>
    <mergeCell ref="I11:P11"/>
    <mergeCell ref="Q11:Q14"/>
    <mergeCell ref="L2:N2"/>
    <mergeCell ref="O2:Q2"/>
    <mergeCell ref="M3:N3"/>
    <mergeCell ref="O3:Q3"/>
    <mergeCell ref="M4:N4"/>
    <mergeCell ref="O4:Q4"/>
  </mergeCells>
  <printOptions horizontalCentered="1"/>
  <pageMargins left="0.235416666666667" right="0.235416666666667" top="0.35416666666666702" bottom="0.5" header="0.31388888888888899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6"/>
  <sheetViews>
    <sheetView workbookViewId="0">
      <selection activeCell="AC4" sqref="AC4"/>
    </sheetView>
  </sheetViews>
  <sheetFormatPr defaultColWidth="9" defaultRowHeight="15"/>
  <cols>
    <col min="1" max="1" width="5" customWidth="1"/>
    <col min="2" max="2" width="8.5703125" customWidth="1"/>
    <col min="3" max="3" width="25.140625" customWidth="1"/>
    <col min="4" max="4" width="6.85546875" customWidth="1"/>
    <col min="5" max="5" width="21.28515625" customWidth="1"/>
    <col min="6" max="7" width="14.140625" customWidth="1"/>
    <col min="8" max="8" width="14.5703125" customWidth="1"/>
    <col min="9" max="15" width="3.85546875" customWidth="1"/>
    <col min="16" max="16" width="13" customWidth="1"/>
    <col min="17" max="28" width="3.7109375" customWidth="1"/>
    <col min="29" max="29" width="5.5703125" customWidth="1"/>
    <col min="30" max="30" width="8.28515625" customWidth="1"/>
  </cols>
  <sheetData>
    <row r="1" spans="1:32">
      <c r="A1" s="1" t="s">
        <v>0</v>
      </c>
      <c r="E1" s="2"/>
      <c r="O1" s="26" t="s">
        <v>2</v>
      </c>
      <c r="P1" s="428" t="s">
        <v>359</v>
      </c>
      <c r="Q1" s="310"/>
      <c r="R1" s="310"/>
    </row>
    <row r="2" spans="1:32">
      <c r="A2" s="1" t="s">
        <v>1</v>
      </c>
      <c r="B2" s="3"/>
      <c r="C2" s="3"/>
      <c r="D2" s="3"/>
      <c r="E2" s="3"/>
      <c r="F2" s="4"/>
      <c r="G2" s="4"/>
      <c r="H2" s="4"/>
      <c r="I2" s="4"/>
      <c r="J2" s="4"/>
      <c r="N2" s="3"/>
      <c r="O2" s="26" t="s">
        <v>3</v>
      </c>
      <c r="P2" s="427" t="s">
        <v>360</v>
      </c>
      <c r="Q2" s="310"/>
      <c r="R2" s="310"/>
      <c r="AA2" s="3"/>
      <c r="AB2" s="3"/>
      <c r="AC2" s="3"/>
      <c r="AD2" s="3"/>
    </row>
    <row r="3" spans="1:32">
      <c r="A3" s="1"/>
      <c r="B3" s="3"/>
      <c r="C3" s="3"/>
      <c r="D3" s="3"/>
      <c r="E3" s="3"/>
      <c r="F3" s="4"/>
      <c r="G3" s="4"/>
      <c r="H3" s="4"/>
      <c r="I3" s="4"/>
      <c r="J3" s="4"/>
      <c r="N3" s="3"/>
      <c r="O3" s="26" t="s">
        <v>4</v>
      </c>
      <c r="P3" s="427" t="s">
        <v>363</v>
      </c>
      <c r="Q3" s="310"/>
      <c r="R3" s="310"/>
      <c r="AA3" s="3"/>
      <c r="AB3" s="3"/>
      <c r="AC3" s="3"/>
      <c r="AD3" s="3"/>
    </row>
    <row r="4" spans="1:32">
      <c r="A4" s="426" t="s">
        <v>356</v>
      </c>
      <c r="B4" s="3"/>
      <c r="C4" s="3"/>
      <c r="D4" s="3"/>
      <c r="E4" s="3"/>
      <c r="F4" s="4"/>
      <c r="G4" s="4"/>
      <c r="H4" s="4"/>
      <c r="I4" s="4"/>
      <c r="J4" s="4"/>
      <c r="N4" s="3"/>
      <c r="P4" s="3"/>
      <c r="Q4" s="4"/>
      <c r="R4" s="4"/>
      <c r="AA4" s="3"/>
      <c r="AB4" s="3"/>
      <c r="AC4" s="3"/>
      <c r="AD4" s="3"/>
    </row>
    <row r="5" spans="1:3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32">
      <c r="B6" s="312" t="s">
        <v>5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</row>
    <row r="7" spans="1:32">
      <c r="B7" s="312" t="s">
        <v>304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</row>
    <row r="8" spans="1:32" ht="18.75"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</row>
    <row r="9" spans="1:32" ht="18.75">
      <c r="B9" s="313" t="s">
        <v>305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</row>
    <row r="11" spans="1:32" ht="15.75" customHeight="1">
      <c r="A11" s="325" t="s">
        <v>8</v>
      </c>
      <c r="B11" s="325" t="s">
        <v>9</v>
      </c>
      <c r="C11" s="328" t="s">
        <v>10</v>
      </c>
      <c r="D11" s="421" t="s">
        <v>11</v>
      </c>
      <c r="E11" s="328" t="s">
        <v>12</v>
      </c>
      <c r="F11" s="328" t="s">
        <v>13</v>
      </c>
      <c r="G11" s="328" t="s">
        <v>14</v>
      </c>
      <c r="H11" s="328" t="s">
        <v>15</v>
      </c>
      <c r="I11" s="346" t="s">
        <v>16</v>
      </c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8"/>
      <c r="AE11" s="424" t="s">
        <v>306</v>
      </c>
      <c r="AF11" s="355" t="s">
        <v>17</v>
      </c>
    </row>
    <row r="12" spans="1:32" ht="15.75" customHeight="1">
      <c r="A12" s="326"/>
      <c r="B12" s="326"/>
      <c r="C12" s="329"/>
      <c r="D12" s="422"/>
      <c r="E12" s="329"/>
      <c r="F12" s="329"/>
      <c r="G12" s="329"/>
      <c r="H12" s="329"/>
      <c r="I12" s="357" t="s">
        <v>307</v>
      </c>
      <c r="J12" s="358"/>
      <c r="K12" s="358"/>
      <c r="L12" s="358"/>
      <c r="M12" s="358"/>
      <c r="N12" s="358"/>
      <c r="O12" s="358"/>
      <c r="P12" s="331" t="s">
        <v>19</v>
      </c>
      <c r="Q12" s="357" t="s">
        <v>308</v>
      </c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31" t="s">
        <v>19</v>
      </c>
      <c r="AD12" s="333" t="s">
        <v>20</v>
      </c>
      <c r="AE12" s="344"/>
      <c r="AF12" s="356"/>
    </row>
    <row r="13" spans="1:32" ht="28.5" customHeight="1">
      <c r="A13" s="326"/>
      <c r="B13" s="326"/>
      <c r="C13" s="329"/>
      <c r="D13" s="422"/>
      <c r="E13" s="329"/>
      <c r="F13" s="329"/>
      <c r="G13" s="329"/>
      <c r="H13" s="329"/>
      <c r="I13" s="27" t="s">
        <v>22</v>
      </c>
      <c r="J13" s="27" t="s">
        <v>23</v>
      </c>
      <c r="K13" s="27" t="s">
        <v>309</v>
      </c>
      <c r="L13" s="27" t="s">
        <v>26</v>
      </c>
      <c r="M13" s="27" t="s">
        <v>310</v>
      </c>
      <c r="N13" s="28" t="s">
        <v>311</v>
      </c>
      <c r="O13" s="28" t="s">
        <v>25</v>
      </c>
      <c r="P13" s="332"/>
      <c r="Q13" s="27" t="s">
        <v>312</v>
      </c>
      <c r="R13" s="27" t="s">
        <v>313</v>
      </c>
      <c r="S13" s="27" t="s">
        <v>314</v>
      </c>
      <c r="T13" s="27" t="s">
        <v>315</v>
      </c>
      <c r="U13" s="27" t="s">
        <v>316</v>
      </c>
      <c r="V13" s="27" t="s">
        <v>317</v>
      </c>
      <c r="W13" s="27" t="s">
        <v>318</v>
      </c>
      <c r="X13" s="27" t="s">
        <v>319</v>
      </c>
      <c r="Y13" s="27" t="s">
        <v>320</v>
      </c>
      <c r="Z13" s="27" t="s">
        <v>321</v>
      </c>
      <c r="AA13" s="28" t="s">
        <v>322</v>
      </c>
      <c r="AB13" s="28" t="s">
        <v>323</v>
      </c>
      <c r="AC13" s="332"/>
      <c r="AD13" s="334"/>
      <c r="AE13" s="345"/>
      <c r="AF13" s="356"/>
    </row>
    <row r="14" spans="1:32" ht="16.5" customHeight="1">
      <c r="A14" s="327"/>
      <c r="B14" s="327"/>
      <c r="C14" s="330"/>
      <c r="D14" s="423"/>
      <c r="E14" s="330"/>
      <c r="F14" s="330"/>
      <c r="G14" s="330"/>
      <c r="H14" s="330"/>
      <c r="I14" s="29" t="s">
        <v>324</v>
      </c>
      <c r="J14" s="29" t="s">
        <v>324</v>
      </c>
      <c r="K14" s="29" t="s">
        <v>324</v>
      </c>
      <c r="L14" s="29" t="s">
        <v>324</v>
      </c>
      <c r="M14" s="29" t="s">
        <v>324</v>
      </c>
      <c r="N14" s="30" t="s">
        <v>325</v>
      </c>
      <c r="O14" s="31" t="s">
        <v>325</v>
      </c>
      <c r="P14" s="32" t="s">
        <v>326</v>
      </c>
      <c r="Q14" s="29" t="s">
        <v>327</v>
      </c>
      <c r="R14" s="29" t="s">
        <v>327</v>
      </c>
      <c r="S14" s="29" t="s">
        <v>327</v>
      </c>
      <c r="T14" s="29" t="s">
        <v>327</v>
      </c>
      <c r="U14" s="29" t="s">
        <v>327</v>
      </c>
      <c r="V14" s="29" t="s">
        <v>327</v>
      </c>
      <c r="W14" s="29" t="s">
        <v>327</v>
      </c>
      <c r="X14" s="29" t="s">
        <v>327</v>
      </c>
      <c r="Y14" s="29" t="s">
        <v>327</v>
      </c>
      <c r="Z14" s="29" t="s">
        <v>327</v>
      </c>
      <c r="AA14" s="29" t="s">
        <v>324</v>
      </c>
      <c r="AB14" s="29" t="s">
        <v>327</v>
      </c>
      <c r="AC14" s="32" t="s">
        <v>326</v>
      </c>
      <c r="AD14" s="32" t="s">
        <v>27</v>
      </c>
      <c r="AE14" s="51" t="s">
        <v>107</v>
      </c>
      <c r="AF14" s="425"/>
    </row>
    <row r="15" spans="1:32">
      <c r="A15" s="7">
        <v>1</v>
      </c>
      <c r="B15" s="8"/>
      <c r="C15" s="9"/>
      <c r="D15" s="9"/>
      <c r="E15" s="9"/>
      <c r="F15" s="10"/>
      <c r="G15" s="10"/>
      <c r="H15" s="10"/>
      <c r="I15" s="33"/>
      <c r="J15" s="34"/>
      <c r="K15" s="34"/>
      <c r="L15" s="34"/>
      <c r="M15" s="34"/>
      <c r="N15" s="34"/>
      <c r="O15" s="35"/>
      <c r="P15" s="36">
        <f>I15+J15+K15+N15+O15+L15+M15</f>
        <v>0</v>
      </c>
      <c r="Q15" s="46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6">
        <f>Q15+R15+S15+AA15+AB15+T15+U15+V15+W15+X15+Y15+Z15</f>
        <v>0</v>
      </c>
      <c r="AD15" s="52"/>
      <c r="AE15" s="53">
        <f>P15+AD15+AC15</f>
        <v>0</v>
      </c>
      <c r="AF15" s="54"/>
    </row>
    <row r="16" spans="1:32">
      <c r="A16" s="11">
        <v>2</v>
      </c>
      <c r="B16" s="12"/>
      <c r="C16" s="13"/>
      <c r="D16" s="13"/>
      <c r="E16" s="13"/>
      <c r="F16" s="14"/>
      <c r="G16" s="14"/>
      <c r="H16" s="14"/>
      <c r="I16" s="37"/>
      <c r="J16" s="38"/>
      <c r="K16" s="38"/>
      <c r="L16" s="38"/>
      <c r="M16" s="38"/>
      <c r="N16" s="38"/>
      <c r="O16" s="39"/>
      <c r="P16" s="40">
        <f t="shared" ref="P16:P24" si="0">I16+J16+K16+N16+O16+L16+M16</f>
        <v>0</v>
      </c>
      <c r="Q16" s="47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9"/>
      <c r="AC16" s="40">
        <f t="shared" ref="AC16:AC24" si="1">Q16+R16+S16+AA16+AB16</f>
        <v>0</v>
      </c>
      <c r="AD16" s="55"/>
      <c r="AE16" s="56">
        <f t="shared" ref="AE16:AE24" si="2">P16+AD16</f>
        <v>0</v>
      </c>
      <c r="AF16" s="57"/>
    </row>
    <row r="17" spans="1:32">
      <c r="A17" s="11">
        <v>3</v>
      </c>
      <c r="B17" s="12"/>
      <c r="C17" s="13"/>
      <c r="D17" s="13"/>
      <c r="E17" s="13"/>
      <c r="F17" s="14"/>
      <c r="G17" s="14"/>
      <c r="H17" s="14"/>
      <c r="I17" s="37"/>
      <c r="J17" s="38"/>
      <c r="K17" s="38"/>
      <c r="L17" s="38"/>
      <c r="M17" s="38"/>
      <c r="N17" s="38"/>
      <c r="O17" s="39"/>
      <c r="P17" s="40">
        <f t="shared" si="0"/>
        <v>0</v>
      </c>
      <c r="Q17" s="47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40">
        <f t="shared" si="1"/>
        <v>0</v>
      </c>
      <c r="AD17" s="55"/>
      <c r="AE17" s="56">
        <f t="shared" si="2"/>
        <v>0</v>
      </c>
      <c r="AF17" s="57"/>
    </row>
    <row r="18" spans="1:32">
      <c r="A18" s="11">
        <v>4</v>
      </c>
      <c r="B18" s="12"/>
      <c r="C18" s="13"/>
      <c r="D18" s="13"/>
      <c r="E18" s="13"/>
      <c r="F18" s="14"/>
      <c r="G18" s="14"/>
      <c r="H18" s="14"/>
      <c r="I18" s="37"/>
      <c r="J18" s="38"/>
      <c r="K18" s="38"/>
      <c r="L18" s="38"/>
      <c r="M18" s="38"/>
      <c r="N18" s="38"/>
      <c r="O18" s="39"/>
      <c r="P18" s="40">
        <f t="shared" si="0"/>
        <v>0</v>
      </c>
      <c r="Q18" s="47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  <c r="AC18" s="40">
        <f t="shared" si="1"/>
        <v>0</v>
      </c>
      <c r="AD18" s="55"/>
      <c r="AE18" s="56">
        <f t="shared" si="2"/>
        <v>0</v>
      </c>
      <c r="AF18" s="57"/>
    </row>
    <row r="19" spans="1:32">
      <c r="A19" s="11">
        <v>5</v>
      </c>
      <c r="B19" s="12"/>
      <c r="C19" s="13"/>
      <c r="D19" s="13"/>
      <c r="E19" s="13"/>
      <c r="F19" s="14"/>
      <c r="G19" s="14"/>
      <c r="H19" s="14"/>
      <c r="I19" s="37"/>
      <c r="J19" s="38"/>
      <c r="K19" s="38"/>
      <c r="L19" s="38"/>
      <c r="M19" s="38"/>
      <c r="N19" s="38"/>
      <c r="O19" s="39"/>
      <c r="P19" s="40">
        <f t="shared" si="0"/>
        <v>0</v>
      </c>
      <c r="Q19" s="47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40">
        <f t="shared" si="1"/>
        <v>0</v>
      </c>
      <c r="AD19" s="55"/>
      <c r="AE19" s="56">
        <f t="shared" si="2"/>
        <v>0</v>
      </c>
      <c r="AF19" s="57"/>
    </row>
    <row r="20" spans="1:32">
      <c r="A20" s="11">
        <v>6</v>
      </c>
      <c r="B20" s="12"/>
      <c r="C20" s="13"/>
      <c r="D20" s="13"/>
      <c r="E20" s="13"/>
      <c r="F20" s="14"/>
      <c r="G20" s="14"/>
      <c r="H20" s="14"/>
      <c r="I20" s="37"/>
      <c r="J20" s="38"/>
      <c r="K20" s="38"/>
      <c r="L20" s="38"/>
      <c r="M20" s="38"/>
      <c r="N20" s="38"/>
      <c r="O20" s="39"/>
      <c r="P20" s="40">
        <f t="shared" si="0"/>
        <v>0</v>
      </c>
      <c r="Q20" s="47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0">
        <f t="shared" si="1"/>
        <v>0</v>
      </c>
      <c r="AD20" s="55"/>
      <c r="AE20" s="56">
        <f t="shared" si="2"/>
        <v>0</v>
      </c>
      <c r="AF20" s="57"/>
    </row>
    <row r="21" spans="1:32">
      <c r="A21" s="11">
        <v>7</v>
      </c>
      <c r="B21" s="12"/>
      <c r="C21" s="13"/>
      <c r="D21" s="13"/>
      <c r="E21" s="13"/>
      <c r="F21" s="14"/>
      <c r="G21" s="14"/>
      <c r="H21" s="14"/>
      <c r="I21" s="37"/>
      <c r="J21" s="38"/>
      <c r="K21" s="38"/>
      <c r="L21" s="38"/>
      <c r="M21" s="38"/>
      <c r="N21" s="38"/>
      <c r="O21" s="39"/>
      <c r="P21" s="40">
        <f t="shared" si="0"/>
        <v>0</v>
      </c>
      <c r="Q21" s="47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40">
        <f t="shared" si="1"/>
        <v>0</v>
      </c>
      <c r="AD21" s="55"/>
      <c r="AE21" s="56">
        <f t="shared" si="2"/>
        <v>0</v>
      </c>
      <c r="AF21" s="57"/>
    </row>
    <row r="22" spans="1:32">
      <c r="A22" s="11">
        <v>8</v>
      </c>
      <c r="B22" s="12"/>
      <c r="C22" s="13"/>
      <c r="D22" s="13"/>
      <c r="E22" s="13"/>
      <c r="F22" s="14"/>
      <c r="G22" s="14"/>
      <c r="H22" s="14"/>
      <c r="I22" s="37"/>
      <c r="J22" s="38"/>
      <c r="K22" s="38"/>
      <c r="L22" s="38"/>
      <c r="M22" s="38"/>
      <c r="N22" s="38"/>
      <c r="O22" s="39"/>
      <c r="P22" s="40">
        <f t="shared" si="0"/>
        <v>0</v>
      </c>
      <c r="Q22" s="4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40">
        <f t="shared" si="1"/>
        <v>0</v>
      </c>
      <c r="AD22" s="55"/>
      <c r="AE22" s="56">
        <f t="shared" si="2"/>
        <v>0</v>
      </c>
      <c r="AF22" s="57"/>
    </row>
    <row r="23" spans="1:32">
      <c r="A23" s="11">
        <v>9</v>
      </c>
      <c r="B23" s="12"/>
      <c r="C23" s="13"/>
      <c r="D23" s="13"/>
      <c r="E23" s="13"/>
      <c r="F23" s="14"/>
      <c r="G23" s="14"/>
      <c r="H23" s="14"/>
      <c r="I23" s="37"/>
      <c r="J23" s="38"/>
      <c r="K23" s="38"/>
      <c r="L23" s="38"/>
      <c r="M23" s="38"/>
      <c r="N23" s="38"/>
      <c r="O23" s="39"/>
      <c r="P23" s="40">
        <f t="shared" si="0"/>
        <v>0</v>
      </c>
      <c r="Q23" s="47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40">
        <f t="shared" si="1"/>
        <v>0</v>
      </c>
      <c r="AD23" s="55"/>
      <c r="AE23" s="56">
        <f t="shared" si="2"/>
        <v>0</v>
      </c>
      <c r="AF23" s="57"/>
    </row>
    <row r="24" spans="1:32">
      <c r="A24" s="15">
        <v>10</v>
      </c>
      <c r="B24" s="16"/>
      <c r="C24" s="17"/>
      <c r="D24" s="17"/>
      <c r="E24" s="17"/>
      <c r="F24" s="18"/>
      <c r="G24" s="18"/>
      <c r="H24" s="18"/>
      <c r="I24" s="41"/>
      <c r="J24" s="42"/>
      <c r="K24" s="42"/>
      <c r="L24" s="42"/>
      <c r="M24" s="42"/>
      <c r="N24" s="42"/>
      <c r="O24" s="43"/>
      <c r="P24" s="44">
        <f t="shared" si="0"/>
        <v>0</v>
      </c>
      <c r="Q24" s="48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44">
        <f t="shared" si="1"/>
        <v>0</v>
      </c>
      <c r="AD24" s="58"/>
      <c r="AE24" s="59">
        <f t="shared" si="2"/>
        <v>0</v>
      </c>
      <c r="AF24" s="60"/>
    </row>
    <row r="25" spans="1:32"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2">
      <c r="B26" t="s">
        <v>90</v>
      </c>
      <c r="D26" t="s">
        <v>91</v>
      </c>
      <c r="F26" t="s">
        <v>92</v>
      </c>
      <c r="J26" s="45" t="s">
        <v>143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9" spans="1:32" ht="15.75">
      <c r="C29" s="20" t="s">
        <v>328</v>
      </c>
    </row>
    <row r="31" spans="1:32">
      <c r="C31" s="21" t="s">
        <v>329</v>
      </c>
    </row>
    <row r="32" spans="1:32">
      <c r="B32" s="22" t="s">
        <v>22</v>
      </c>
      <c r="C32" s="23" t="s">
        <v>330</v>
      </c>
      <c r="H32" t="s">
        <v>331</v>
      </c>
    </row>
    <row r="33" spans="2:8">
      <c r="B33" s="22" t="s">
        <v>23</v>
      </c>
      <c r="C33" s="23" t="s">
        <v>332</v>
      </c>
      <c r="H33" t="s">
        <v>331</v>
      </c>
    </row>
    <row r="34" spans="2:8">
      <c r="B34" s="22" t="s">
        <v>309</v>
      </c>
      <c r="C34" s="23" t="s">
        <v>333</v>
      </c>
      <c r="H34" t="s">
        <v>331</v>
      </c>
    </row>
    <row r="35" spans="2:8">
      <c r="B35" s="22" t="s">
        <v>26</v>
      </c>
      <c r="C35" s="23" t="s">
        <v>334</v>
      </c>
      <c r="H35" t="s">
        <v>331</v>
      </c>
    </row>
    <row r="36" spans="2:8">
      <c r="B36" s="22" t="s">
        <v>310</v>
      </c>
      <c r="C36" s="23" t="s">
        <v>335</v>
      </c>
    </row>
    <row r="37" spans="2:8">
      <c r="B37" s="22"/>
      <c r="C37" s="23" t="s">
        <v>336</v>
      </c>
      <c r="H37" t="s">
        <v>331</v>
      </c>
    </row>
    <row r="38" spans="2:8">
      <c r="B38" s="22" t="s">
        <v>311</v>
      </c>
      <c r="C38" s="23" t="s">
        <v>337</v>
      </c>
      <c r="H38" t="s">
        <v>338</v>
      </c>
    </row>
    <row r="39" spans="2:8">
      <c r="B39" s="22" t="s">
        <v>25</v>
      </c>
      <c r="C39" s="23" t="s">
        <v>339</v>
      </c>
      <c r="H39" t="s">
        <v>338</v>
      </c>
    </row>
    <row r="40" spans="2:8">
      <c r="H40" s="24" t="s">
        <v>340</v>
      </c>
    </row>
    <row r="43" spans="2:8">
      <c r="C43" s="21" t="s">
        <v>341</v>
      </c>
    </row>
    <row r="44" spans="2:8" ht="15.75">
      <c r="B44" s="25" t="s">
        <v>312</v>
      </c>
      <c r="C44" s="23" t="s">
        <v>342</v>
      </c>
      <c r="H44" t="s">
        <v>343</v>
      </c>
    </row>
    <row r="45" spans="2:8" ht="15.75">
      <c r="B45" s="25" t="s">
        <v>313</v>
      </c>
      <c r="C45" s="23" t="s">
        <v>344</v>
      </c>
      <c r="H45" t="s">
        <v>343</v>
      </c>
    </row>
    <row r="46" spans="2:8" ht="15.75">
      <c r="B46" s="25" t="s">
        <v>314</v>
      </c>
      <c r="C46" s="23" t="s">
        <v>345</v>
      </c>
      <c r="H46" t="s">
        <v>343</v>
      </c>
    </row>
    <row r="47" spans="2:8" ht="15.75">
      <c r="B47" s="25" t="s">
        <v>315</v>
      </c>
      <c r="C47" s="23" t="s">
        <v>346</v>
      </c>
      <c r="H47" t="s">
        <v>343</v>
      </c>
    </row>
    <row r="48" spans="2:8" ht="15.75">
      <c r="B48" s="25" t="s">
        <v>316</v>
      </c>
      <c r="C48" s="23" t="s">
        <v>347</v>
      </c>
      <c r="H48" t="s">
        <v>343</v>
      </c>
    </row>
    <row r="49" spans="2:8" ht="15.75">
      <c r="B49" s="25" t="s">
        <v>317</v>
      </c>
      <c r="C49" s="23" t="s">
        <v>348</v>
      </c>
      <c r="H49" t="s">
        <v>343</v>
      </c>
    </row>
    <row r="50" spans="2:8" ht="15.75">
      <c r="B50" s="25" t="s">
        <v>318</v>
      </c>
      <c r="C50" s="23" t="s">
        <v>349</v>
      </c>
      <c r="H50" t="s">
        <v>343</v>
      </c>
    </row>
    <row r="51" spans="2:8" ht="15.75">
      <c r="B51" s="25" t="s">
        <v>319</v>
      </c>
      <c r="C51" s="23" t="s">
        <v>350</v>
      </c>
      <c r="H51" t="s">
        <v>343</v>
      </c>
    </row>
    <row r="52" spans="2:8" ht="15.75">
      <c r="B52" s="25" t="s">
        <v>320</v>
      </c>
      <c r="C52" s="23" t="s">
        <v>351</v>
      </c>
      <c r="H52" t="s">
        <v>343</v>
      </c>
    </row>
    <row r="53" spans="2:8" ht="15.75">
      <c r="B53" s="25" t="s">
        <v>321</v>
      </c>
      <c r="C53" s="23" t="s">
        <v>352</v>
      </c>
      <c r="H53" t="s">
        <v>343</v>
      </c>
    </row>
    <row r="54" spans="2:8" ht="15.75">
      <c r="B54" s="25" t="s">
        <v>322</v>
      </c>
      <c r="C54" s="23" t="s">
        <v>353</v>
      </c>
      <c r="H54" t="s">
        <v>354</v>
      </c>
    </row>
    <row r="55" spans="2:8" ht="15.75">
      <c r="B55" s="25" t="s">
        <v>323</v>
      </c>
      <c r="C55" s="23" t="s">
        <v>355</v>
      </c>
      <c r="H55" t="s">
        <v>343</v>
      </c>
    </row>
    <row r="56" spans="2:8">
      <c r="H56" s="24" t="s">
        <v>340</v>
      </c>
    </row>
  </sheetData>
  <mergeCells count="23">
    <mergeCell ref="AC12:AC13"/>
    <mergeCell ref="AD12:AD13"/>
    <mergeCell ref="AE11:AE13"/>
    <mergeCell ref="AF11:AF14"/>
    <mergeCell ref="P1:R1"/>
    <mergeCell ref="P2:R2"/>
    <mergeCell ref="P3:R3"/>
    <mergeCell ref="I12:O12"/>
    <mergeCell ref="Q12:AB12"/>
    <mergeCell ref="A11:A14"/>
    <mergeCell ref="B11:B14"/>
    <mergeCell ref="C11:C14"/>
    <mergeCell ref="D11:D14"/>
    <mergeCell ref="E11:E14"/>
    <mergeCell ref="F11:F14"/>
    <mergeCell ref="G11:G14"/>
    <mergeCell ref="H11:H14"/>
    <mergeCell ref="P12:P13"/>
    <mergeCell ref="B6:AE6"/>
    <mergeCell ref="B7:AE7"/>
    <mergeCell ref="B8:AE8"/>
    <mergeCell ref="B9:AE9"/>
    <mergeCell ref="I11:AD11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1"/>
  <sheetViews>
    <sheetView zoomScale="86" zoomScaleNormal="86" workbookViewId="0">
      <selection sqref="A1:R40"/>
    </sheetView>
  </sheetViews>
  <sheetFormatPr defaultColWidth="9" defaultRowHeight="15"/>
  <cols>
    <col min="1" max="1" width="5.5703125" customWidth="1"/>
    <col min="2" max="2" width="9.85546875" customWidth="1"/>
    <col min="3" max="3" width="25.7109375" customWidth="1"/>
    <col min="4" max="4" width="7.140625" customWidth="1"/>
    <col min="5" max="5" width="25.28515625" customWidth="1"/>
    <col min="6" max="6" width="13.28515625" customWidth="1"/>
    <col min="7" max="7" width="11.42578125" customWidth="1"/>
    <col min="8" max="8" width="22.28515625" customWidth="1"/>
    <col min="9" max="11" width="5.7109375" customWidth="1"/>
    <col min="12" max="12" width="6.7109375" customWidth="1"/>
    <col min="13" max="13" width="8.5703125" customWidth="1"/>
    <col min="14" max="14" width="7.140625" customWidth="1"/>
    <col min="15" max="15" width="7.7109375" customWidth="1"/>
    <col min="16" max="16" width="9" customWidth="1"/>
  </cols>
  <sheetData>
    <row r="1" spans="1:25">
      <c r="A1" s="1" t="s">
        <v>0</v>
      </c>
      <c r="D1" s="2"/>
      <c r="E1" s="2"/>
      <c r="F1" s="2"/>
      <c r="G1" s="2"/>
    </row>
    <row r="2" spans="1:25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K2" s="4"/>
      <c r="L2" s="309" t="s">
        <v>2</v>
      </c>
      <c r="M2" s="309"/>
      <c r="N2" s="309"/>
      <c r="O2" s="428" t="s">
        <v>359</v>
      </c>
      <c r="P2" s="310"/>
      <c r="Q2" s="310"/>
    </row>
    <row r="3" spans="1:25">
      <c r="A3" s="1"/>
      <c r="B3" s="3"/>
      <c r="C3" s="3"/>
      <c r="D3" s="3"/>
      <c r="E3" s="122"/>
      <c r="F3" s="122"/>
      <c r="G3" s="122"/>
      <c r="H3" s="4"/>
      <c r="I3" s="4"/>
      <c r="J3" s="4"/>
      <c r="K3" s="4"/>
      <c r="M3" s="311" t="s">
        <v>3</v>
      </c>
      <c r="N3" s="311"/>
      <c r="O3" s="427" t="s">
        <v>360</v>
      </c>
      <c r="P3" s="310"/>
      <c r="Q3" s="310"/>
    </row>
    <row r="4" spans="1:25">
      <c r="A4" s="426" t="s">
        <v>356</v>
      </c>
      <c r="B4" s="3"/>
      <c r="C4" s="3"/>
      <c r="D4" s="3"/>
      <c r="E4" s="122"/>
      <c r="F4" s="122"/>
      <c r="G4" s="122"/>
      <c r="H4" s="4"/>
      <c r="I4" s="4"/>
      <c r="J4" s="4"/>
      <c r="K4" s="4"/>
      <c r="M4" s="311" t="s">
        <v>4</v>
      </c>
      <c r="N4" s="311"/>
      <c r="O4" s="427" t="s">
        <v>363</v>
      </c>
      <c r="P4" s="310"/>
      <c r="Q4" s="310"/>
    </row>
    <row r="5" spans="1: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5">
      <c r="A6" s="312" t="s">
        <v>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25">
      <c r="A7" s="312" t="s">
        <v>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2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25" ht="18.75">
      <c r="A9" s="313" t="s">
        <v>105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1" spans="1:25" ht="12.75" customHeight="1">
      <c r="A11" s="325" t="s">
        <v>8</v>
      </c>
      <c r="B11" s="325" t="s">
        <v>9</v>
      </c>
      <c r="C11" s="328" t="s">
        <v>10</v>
      </c>
      <c r="D11" s="325" t="s">
        <v>11</v>
      </c>
      <c r="E11" s="328" t="s">
        <v>12</v>
      </c>
      <c r="F11" s="328" t="s">
        <v>13</v>
      </c>
      <c r="G11" s="328" t="s">
        <v>14</v>
      </c>
      <c r="H11" s="328" t="s">
        <v>15</v>
      </c>
      <c r="I11" s="314" t="s">
        <v>16</v>
      </c>
      <c r="J11" s="315"/>
      <c r="K11" s="315"/>
      <c r="L11" s="315"/>
      <c r="M11" s="315"/>
      <c r="N11" s="315"/>
      <c r="O11" s="315"/>
      <c r="P11" s="316"/>
      <c r="Q11" s="337" t="s">
        <v>17</v>
      </c>
    </row>
    <row r="12" spans="1:25" ht="26.25" customHeight="1">
      <c r="A12" s="326"/>
      <c r="B12" s="326"/>
      <c r="C12" s="329"/>
      <c r="D12" s="326"/>
      <c r="E12" s="329"/>
      <c r="F12" s="329"/>
      <c r="G12" s="329"/>
      <c r="H12" s="329"/>
      <c r="I12" s="340" t="s">
        <v>106</v>
      </c>
      <c r="J12" s="341"/>
      <c r="K12" s="341"/>
      <c r="L12" s="341"/>
      <c r="M12" s="341"/>
      <c r="N12" s="342" t="s">
        <v>19</v>
      </c>
      <c r="O12" s="343" t="s">
        <v>20</v>
      </c>
      <c r="P12" s="344" t="s">
        <v>21</v>
      </c>
      <c r="Q12" s="338"/>
      <c r="T12" s="79"/>
      <c r="U12" s="79"/>
      <c r="V12" s="79"/>
      <c r="W12" s="79"/>
      <c r="X12" s="79"/>
      <c r="Y12" s="79"/>
    </row>
    <row r="13" spans="1:25" ht="25.5" customHeight="1">
      <c r="A13" s="326"/>
      <c r="B13" s="326"/>
      <c r="C13" s="329"/>
      <c r="D13" s="326"/>
      <c r="E13" s="329"/>
      <c r="F13" s="329"/>
      <c r="G13" s="329"/>
      <c r="H13" s="329"/>
      <c r="I13" s="27" t="s">
        <v>22</v>
      </c>
      <c r="J13" s="27" t="s">
        <v>23</v>
      </c>
      <c r="K13" s="27" t="s">
        <v>24</v>
      </c>
      <c r="L13" s="28" t="s">
        <v>25</v>
      </c>
      <c r="M13" s="28" t="s">
        <v>26</v>
      </c>
      <c r="N13" s="332"/>
      <c r="O13" s="334"/>
      <c r="P13" s="345"/>
      <c r="Q13" s="338"/>
      <c r="T13" s="79"/>
      <c r="U13" s="280"/>
      <c r="V13" s="79"/>
      <c r="W13" s="79"/>
      <c r="X13" s="79"/>
      <c r="Y13" s="79"/>
    </row>
    <row r="14" spans="1:25" ht="17.25" customHeight="1">
      <c r="A14" s="327"/>
      <c r="B14" s="327"/>
      <c r="C14" s="330"/>
      <c r="D14" s="327"/>
      <c r="E14" s="330"/>
      <c r="F14" s="330"/>
      <c r="G14" s="330"/>
      <c r="H14" s="330"/>
      <c r="I14" s="274"/>
      <c r="J14" s="274"/>
      <c r="K14" s="274"/>
      <c r="L14" s="274"/>
      <c r="M14" s="275"/>
      <c r="N14" s="49" t="s">
        <v>27</v>
      </c>
      <c r="O14" s="276" t="s">
        <v>27</v>
      </c>
      <c r="P14" s="277" t="s">
        <v>107</v>
      </c>
      <c r="Q14" s="339"/>
      <c r="T14" s="281"/>
      <c r="U14" s="282"/>
      <c r="V14" s="282"/>
      <c r="W14" s="283"/>
      <c r="X14" s="284"/>
      <c r="Y14" s="79"/>
    </row>
    <row r="15" spans="1:25" ht="15" customHeight="1">
      <c r="A15" s="7">
        <v>1</v>
      </c>
      <c r="B15" s="260"/>
      <c r="C15" s="132" t="s">
        <v>108</v>
      </c>
      <c r="D15" s="260">
        <v>6</v>
      </c>
      <c r="E15" s="132" t="s">
        <v>30</v>
      </c>
      <c r="F15" s="261" t="s">
        <v>31</v>
      </c>
      <c r="G15" s="261" t="s">
        <v>32</v>
      </c>
      <c r="H15" s="261" t="s">
        <v>33</v>
      </c>
      <c r="I15" s="33">
        <v>6</v>
      </c>
      <c r="J15" s="34">
        <v>5</v>
      </c>
      <c r="K15" s="34">
        <v>4</v>
      </c>
      <c r="L15" s="34">
        <v>4</v>
      </c>
      <c r="M15" s="34">
        <v>5</v>
      </c>
      <c r="N15" s="36">
        <f>I15+J15+K15+L15+M15</f>
        <v>24</v>
      </c>
      <c r="O15" s="52">
        <v>26</v>
      </c>
      <c r="P15" s="53">
        <f>N15+O15</f>
        <v>50</v>
      </c>
      <c r="Q15" s="260"/>
      <c r="T15" s="281"/>
      <c r="U15" s="282"/>
      <c r="V15" s="282"/>
      <c r="W15" s="283"/>
      <c r="X15" s="284"/>
      <c r="Y15" s="79"/>
    </row>
    <row r="16" spans="1:25" ht="16.5" customHeight="1">
      <c r="A16" s="11">
        <v>2</v>
      </c>
      <c r="B16" s="13"/>
      <c r="C16" s="132" t="s">
        <v>109</v>
      </c>
      <c r="D16" s="13">
        <v>6</v>
      </c>
      <c r="E16" s="132" t="s">
        <v>30</v>
      </c>
      <c r="F16" s="14" t="s">
        <v>31</v>
      </c>
      <c r="G16" s="14" t="s">
        <v>32</v>
      </c>
      <c r="H16" s="14" t="s">
        <v>33</v>
      </c>
      <c r="I16" s="37">
        <v>9</v>
      </c>
      <c r="J16" s="38">
        <v>8</v>
      </c>
      <c r="K16" s="38">
        <v>7</v>
      </c>
      <c r="L16" s="38">
        <v>7</v>
      </c>
      <c r="M16" s="38">
        <v>10</v>
      </c>
      <c r="N16" s="40">
        <f t="shared" ref="N16:N24" si="0">I16+J16+K16+L16+M16</f>
        <v>41</v>
      </c>
      <c r="O16" s="55">
        <v>23</v>
      </c>
      <c r="P16" s="56">
        <f t="shared" ref="P16:P24" si="1">N16+O16</f>
        <v>64</v>
      </c>
      <c r="Q16" s="13"/>
      <c r="T16" s="285"/>
      <c r="U16" s="282"/>
      <c r="V16" s="282"/>
      <c r="W16" s="283"/>
      <c r="X16" s="284"/>
      <c r="Y16" s="79"/>
    </row>
    <row r="17" spans="1:25" ht="16.5" customHeight="1">
      <c r="A17" s="11">
        <v>3</v>
      </c>
      <c r="B17" s="13"/>
      <c r="C17" s="132" t="s">
        <v>110</v>
      </c>
      <c r="D17" s="13">
        <v>6</v>
      </c>
      <c r="E17" s="14" t="s">
        <v>37</v>
      </c>
      <c r="F17" s="14" t="s">
        <v>31</v>
      </c>
      <c r="G17" s="14" t="s">
        <v>32</v>
      </c>
      <c r="H17" s="132" t="s">
        <v>111</v>
      </c>
      <c r="I17" s="37">
        <v>9</v>
      </c>
      <c r="J17" s="38">
        <v>9</v>
      </c>
      <c r="K17" s="38">
        <v>7</v>
      </c>
      <c r="L17" s="38">
        <v>7</v>
      </c>
      <c r="M17" s="38">
        <v>10</v>
      </c>
      <c r="N17" s="40">
        <f t="shared" si="0"/>
        <v>42</v>
      </c>
      <c r="O17" s="55">
        <v>40</v>
      </c>
      <c r="P17" s="56">
        <f t="shared" si="1"/>
        <v>82</v>
      </c>
      <c r="Q17" s="13">
        <v>3</v>
      </c>
      <c r="T17" s="285"/>
      <c r="U17" s="282"/>
      <c r="V17" s="282"/>
      <c r="W17" s="283"/>
      <c r="X17" s="284"/>
      <c r="Y17" s="79"/>
    </row>
    <row r="18" spans="1:25" ht="15" customHeight="1">
      <c r="A18" s="11">
        <v>4</v>
      </c>
      <c r="B18" s="13"/>
      <c r="C18" s="132" t="s">
        <v>112</v>
      </c>
      <c r="D18" s="13">
        <v>6</v>
      </c>
      <c r="E18" s="14" t="s">
        <v>37</v>
      </c>
      <c r="F18" s="14" t="s">
        <v>31</v>
      </c>
      <c r="G18" s="14" t="s">
        <v>32</v>
      </c>
      <c r="H18" s="169" t="s">
        <v>111</v>
      </c>
      <c r="I18" s="37">
        <v>7</v>
      </c>
      <c r="J18" s="38">
        <v>3</v>
      </c>
      <c r="K18" s="38">
        <v>2</v>
      </c>
      <c r="L18" s="38">
        <v>2</v>
      </c>
      <c r="M18" s="38">
        <v>5</v>
      </c>
      <c r="N18" s="40">
        <f t="shared" si="0"/>
        <v>19</v>
      </c>
      <c r="O18" s="55">
        <v>38</v>
      </c>
      <c r="P18" s="56">
        <f t="shared" si="1"/>
        <v>57</v>
      </c>
      <c r="Q18" s="13"/>
      <c r="T18" s="281"/>
      <c r="U18" s="282"/>
      <c r="V18" s="282"/>
      <c r="W18" s="283"/>
      <c r="X18" s="284"/>
      <c r="Y18" s="79"/>
    </row>
    <row r="19" spans="1:25" ht="15" customHeight="1">
      <c r="A19" s="11">
        <v>5</v>
      </c>
      <c r="B19" s="13"/>
      <c r="C19" s="132" t="s">
        <v>113</v>
      </c>
      <c r="D19" s="13">
        <v>6</v>
      </c>
      <c r="E19" s="132" t="s">
        <v>44</v>
      </c>
      <c r="F19" s="14" t="s">
        <v>31</v>
      </c>
      <c r="G19" s="14" t="s">
        <v>32</v>
      </c>
      <c r="H19" s="132" t="s">
        <v>114</v>
      </c>
      <c r="I19" s="37">
        <v>8</v>
      </c>
      <c r="J19" s="38">
        <v>8</v>
      </c>
      <c r="K19" s="38">
        <v>8</v>
      </c>
      <c r="L19" s="38">
        <v>8</v>
      </c>
      <c r="M19" s="38">
        <v>10</v>
      </c>
      <c r="N19" s="40">
        <f t="shared" si="0"/>
        <v>42</v>
      </c>
      <c r="O19" s="55">
        <v>29</v>
      </c>
      <c r="P19" s="56">
        <f t="shared" si="1"/>
        <v>71</v>
      </c>
      <c r="Q19" s="13"/>
      <c r="T19" s="281"/>
      <c r="U19" s="282"/>
      <c r="V19" s="282"/>
      <c r="W19" s="283"/>
      <c r="X19" s="284"/>
      <c r="Y19" s="79"/>
    </row>
    <row r="20" spans="1:25">
      <c r="A20" s="11">
        <v>6</v>
      </c>
      <c r="B20" s="13"/>
      <c r="C20" s="132" t="s">
        <v>115</v>
      </c>
      <c r="D20" s="13">
        <v>6</v>
      </c>
      <c r="E20" s="132" t="s">
        <v>44</v>
      </c>
      <c r="F20" s="14" t="s">
        <v>31</v>
      </c>
      <c r="G20" s="14" t="s">
        <v>32</v>
      </c>
      <c r="H20" s="132" t="s">
        <v>114</v>
      </c>
      <c r="I20" s="37">
        <v>6</v>
      </c>
      <c r="J20" s="38">
        <v>6</v>
      </c>
      <c r="K20" s="38">
        <v>5</v>
      </c>
      <c r="L20" s="38">
        <v>5</v>
      </c>
      <c r="M20" s="38">
        <v>10</v>
      </c>
      <c r="N20" s="40">
        <f t="shared" si="0"/>
        <v>32</v>
      </c>
      <c r="O20" s="55">
        <v>35</v>
      </c>
      <c r="P20" s="56">
        <f t="shared" si="1"/>
        <v>67</v>
      </c>
      <c r="Q20" s="13"/>
    </row>
    <row r="21" spans="1:25">
      <c r="A21" s="11">
        <v>7</v>
      </c>
      <c r="B21" s="13"/>
      <c r="C21" s="169" t="s">
        <v>116</v>
      </c>
      <c r="D21" s="13">
        <v>6</v>
      </c>
      <c r="E21" s="132" t="s">
        <v>44</v>
      </c>
      <c r="F21" s="14" t="s">
        <v>31</v>
      </c>
      <c r="G21" s="14" t="s">
        <v>32</v>
      </c>
      <c r="H21" s="169" t="s">
        <v>45</v>
      </c>
      <c r="I21" s="37">
        <v>5</v>
      </c>
      <c r="J21" s="38">
        <v>8</v>
      </c>
      <c r="K21" s="38">
        <v>4</v>
      </c>
      <c r="L21" s="38">
        <v>5</v>
      </c>
      <c r="M21" s="38">
        <v>10</v>
      </c>
      <c r="N21" s="40">
        <f t="shared" si="0"/>
        <v>32</v>
      </c>
      <c r="O21" s="55">
        <v>38</v>
      </c>
      <c r="P21" s="56">
        <f t="shared" si="1"/>
        <v>70</v>
      </c>
      <c r="Q21" s="13"/>
    </row>
    <row r="22" spans="1:25">
      <c r="A22" s="11">
        <v>8</v>
      </c>
      <c r="B22" s="13"/>
      <c r="C22" s="81" t="s">
        <v>117</v>
      </c>
      <c r="D22" s="13">
        <v>6</v>
      </c>
      <c r="E22" s="14" t="s">
        <v>47</v>
      </c>
      <c r="F22" s="14" t="s">
        <v>31</v>
      </c>
      <c r="G22" s="14" t="s">
        <v>32</v>
      </c>
      <c r="H22" s="132" t="s">
        <v>50</v>
      </c>
      <c r="I22" s="37">
        <v>6</v>
      </c>
      <c r="J22" s="38">
        <v>6</v>
      </c>
      <c r="K22" s="38">
        <v>6</v>
      </c>
      <c r="L22" s="38">
        <v>6</v>
      </c>
      <c r="M22" s="38">
        <v>10</v>
      </c>
      <c r="N22" s="40">
        <f t="shared" si="0"/>
        <v>34</v>
      </c>
      <c r="O22" s="55">
        <v>41</v>
      </c>
      <c r="P22" s="56">
        <f t="shared" si="1"/>
        <v>75</v>
      </c>
      <c r="Q22" s="13"/>
    </row>
    <row r="23" spans="1:25">
      <c r="A23" s="11">
        <v>9</v>
      </c>
      <c r="B23" s="13"/>
      <c r="C23" s="81" t="s">
        <v>118</v>
      </c>
      <c r="D23" s="13">
        <v>6</v>
      </c>
      <c r="E23" s="14" t="s">
        <v>47</v>
      </c>
      <c r="F23" s="14" t="s">
        <v>31</v>
      </c>
      <c r="G23" s="14" t="s">
        <v>32</v>
      </c>
      <c r="H23" s="169" t="s">
        <v>50</v>
      </c>
      <c r="I23" s="37">
        <v>10</v>
      </c>
      <c r="J23" s="38">
        <v>9</v>
      </c>
      <c r="K23" s="38">
        <v>9</v>
      </c>
      <c r="L23" s="38">
        <v>9</v>
      </c>
      <c r="M23" s="38">
        <v>10</v>
      </c>
      <c r="N23" s="40">
        <f t="shared" si="0"/>
        <v>47</v>
      </c>
      <c r="O23" s="55">
        <v>39</v>
      </c>
      <c r="P23" s="56">
        <f t="shared" si="1"/>
        <v>86</v>
      </c>
      <c r="Q23" s="13">
        <v>2</v>
      </c>
    </row>
    <row r="24" spans="1:25">
      <c r="A24" s="232">
        <v>10</v>
      </c>
      <c r="B24" s="234"/>
      <c r="C24" s="81" t="s">
        <v>119</v>
      </c>
      <c r="D24" s="234">
        <v>6</v>
      </c>
      <c r="E24" s="235" t="s">
        <v>47</v>
      </c>
      <c r="F24" s="14" t="s">
        <v>31</v>
      </c>
      <c r="G24" s="14" t="s">
        <v>32</v>
      </c>
      <c r="H24" s="132" t="s">
        <v>120</v>
      </c>
      <c r="I24" s="247">
        <v>5</v>
      </c>
      <c r="J24" s="248">
        <v>5</v>
      </c>
      <c r="K24" s="248">
        <v>4</v>
      </c>
      <c r="L24" s="248">
        <v>6</v>
      </c>
      <c r="M24" s="248">
        <v>10</v>
      </c>
      <c r="N24" s="250">
        <f t="shared" si="0"/>
        <v>30</v>
      </c>
      <c r="O24" s="251">
        <v>30</v>
      </c>
      <c r="P24" s="252">
        <f t="shared" si="1"/>
        <v>60</v>
      </c>
      <c r="Q24" s="234"/>
    </row>
    <row r="25" spans="1:25">
      <c r="A25" s="270" t="s">
        <v>52</v>
      </c>
      <c r="B25" s="112"/>
      <c r="C25" s="132" t="s">
        <v>121</v>
      </c>
      <c r="D25" s="112">
        <v>6</v>
      </c>
      <c r="E25" s="132" t="s">
        <v>54</v>
      </c>
      <c r="F25" s="14" t="s">
        <v>31</v>
      </c>
      <c r="G25" s="14" t="s">
        <v>32</v>
      </c>
      <c r="H25" s="132" t="s">
        <v>122</v>
      </c>
      <c r="I25" s="38">
        <v>10</v>
      </c>
      <c r="J25" s="38">
        <v>10</v>
      </c>
      <c r="K25" s="38">
        <v>9</v>
      </c>
      <c r="L25" s="38">
        <v>10</v>
      </c>
      <c r="M25" s="38">
        <v>10</v>
      </c>
      <c r="N25" s="250">
        <f t="shared" ref="N25:N38" si="2">I25+J25+K25+L25+M25</f>
        <v>49</v>
      </c>
      <c r="O25" s="278">
        <v>33</v>
      </c>
      <c r="P25" s="252">
        <f t="shared" ref="P25:P38" si="3">N25+O25</f>
        <v>82</v>
      </c>
      <c r="Q25" s="112">
        <v>3</v>
      </c>
    </row>
    <row r="26" spans="1:25">
      <c r="A26" s="270" t="s">
        <v>56</v>
      </c>
      <c r="B26" s="112"/>
      <c r="C26" s="132" t="s">
        <v>123</v>
      </c>
      <c r="D26" s="112">
        <v>6</v>
      </c>
      <c r="E26" s="132" t="s">
        <v>54</v>
      </c>
      <c r="F26" s="14" t="s">
        <v>31</v>
      </c>
      <c r="G26" s="14" t="s">
        <v>32</v>
      </c>
      <c r="H26" s="132" t="s">
        <v>124</v>
      </c>
      <c r="I26" s="38">
        <v>7</v>
      </c>
      <c r="J26" s="38">
        <v>6</v>
      </c>
      <c r="K26" s="38">
        <v>3</v>
      </c>
      <c r="L26" s="38">
        <v>3</v>
      </c>
      <c r="M26" s="38">
        <v>5</v>
      </c>
      <c r="N26" s="250">
        <f t="shared" si="2"/>
        <v>24</v>
      </c>
      <c r="O26" s="278">
        <v>28</v>
      </c>
      <c r="P26" s="252">
        <f t="shared" si="3"/>
        <v>52</v>
      </c>
      <c r="Q26" s="112"/>
    </row>
    <row r="27" spans="1:25">
      <c r="A27" s="270" t="s">
        <v>58</v>
      </c>
      <c r="B27" s="112"/>
      <c r="C27" s="132" t="s">
        <v>125</v>
      </c>
      <c r="D27" s="112">
        <v>6</v>
      </c>
      <c r="E27" s="132" t="s">
        <v>54</v>
      </c>
      <c r="F27" s="14" t="s">
        <v>31</v>
      </c>
      <c r="G27" s="14" t="s">
        <v>32</v>
      </c>
      <c r="H27" s="132" t="s">
        <v>60</v>
      </c>
      <c r="I27" s="38">
        <v>5</v>
      </c>
      <c r="J27" s="38">
        <v>10</v>
      </c>
      <c r="K27" s="38">
        <v>7</v>
      </c>
      <c r="L27" s="38">
        <v>7</v>
      </c>
      <c r="M27" s="38">
        <v>10</v>
      </c>
      <c r="N27" s="250">
        <f t="shared" si="2"/>
        <v>39</v>
      </c>
      <c r="O27" s="278">
        <v>35</v>
      </c>
      <c r="P27" s="252">
        <f t="shared" si="3"/>
        <v>74</v>
      </c>
      <c r="Q27" s="112"/>
    </row>
    <row r="28" spans="1:25">
      <c r="A28" s="270" t="s">
        <v>61</v>
      </c>
      <c r="B28" s="112"/>
      <c r="C28" s="132" t="s">
        <v>126</v>
      </c>
      <c r="D28" s="112">
        <v>6</v>
      </c>
      <c r="E28" s="112" t="s">
        <v>127</v>
      </c>
      <c r="F28" s="14" t="s">
        <v>31</v>
      </c>
      <c r="G28" s="14" t="s">
        <v>32</v>
      </c>
      <c r="H28" s="132" t="s">
        <v>128</v>
      </c>
      <c r="I28" s="38">
        <v>10</v>
      </c>
      <c r="J28" s="38">
        <v>9</v>
      </c>
      <c r="K28" s="38">
        <v>8</v>
      </c>
      <c r="L28" s="38">
        <v>8</v>
      </c>
      <c r="M28" s="38">
        <v>10</v>
      </c>
      <c r="N28" s="250">
        <f t="shared" si="2"/>
        <v>45</v>
      </c>
      <c r="O28" s="278">
        <v>32</v>
      </c>
      <c r="P28" s="252">
        <f t="shared" si="3"/>
        <v>77</v>
      </c>
      <c r="Q28" s="112"/>
    </row>
    <row r="29" spans="1:25">
      <c r="A29" s="270" t="s">
        <v>65</v>
      </c>
      <c r="B29" s="112"/>
      <c r="C29" s="132" t="s">
        <v>129</v>
      </c>
      <c r="D29" s="112">
        <v>6</v>
      </c>
      <c r="E29" s="112" t="s">
        <v>127</v>
      </c>
      <c r="F29" s="14" t="s">
        <v>31</v>
      </c>
      <c r="G29" s="14" t="s">
        <v>32</v>
      </c>
      <c r="H29" s="193" t="s">
        <v>128</v>
      </c>
      <c r="I29" s="38">
        <v>7</v>
      </c>
      <c r="J29" s="38">
        <v>7</v>
      </c>
      <c r="K29" s="38">
        <v>6</v>
      </c>
      <c r="L29" s="38">
        <v>7</v>
      </c>
      <c r="M29" s="38">
        <v>10</v>
      </c>
      <c r="N29" s="250">
        <f t="shared" si="2"/>
        <v>37</v>
      </c>
      <c r="O29" s="278">
        <v>22</v>
      </c>
      <c r="P29" s="252">
        <f t="shared" si="3"/>
        <v>59</v>
      </c>
      <c r="Q29" s="112"/>
    </row>
    <row r="30" spans="1:25">
      <c r="A30" s="106" t="s">
        <v>68</v>
      </c>
      <c r="B30" s="271"/>
      <c r="C30" s="132" t="s">
        <v>130</v>
      </c>
      <c r="D30" s="271">
        <v>6</v>
      </c>
      <c r="E30" s="271" t="s">
        <v>127</v>
      </c>
      <c r="F30" s="14" t="s">
        <v>31</v>
      </c>
      <c r="G30" s="14" t="s">
        <v>32</v>
      </c>
      <c r="H30" s="272" t="s">
        <v>128</v>
      </c>
      <c r="I30" s="248">
        <v>8</v>
      </c>
      <c r="J30" s="248">
        <v>8</v>
      </c>
      <c r="K30" s="248">
        <v>9</v>
      </c>
      <c r="L30" s="248">
        <v>8</v>
      </c>
      <c r="M30" s="248">
        <v>10</v>
      </c>
      <c r="N30" s="250">
        <f t="shared" si="2"/>
        <v>43</v>
      </c>
      <c r="O30" s="279">
        <v>12</v>
      </c>
      <c r="P30" s="252">
        <f t="shared" si="3"/>
        <v>55</v>
      </c>
      <c r="Q30" s="271"/>
    </row>
    <row r="31" spans="1:25">
      <c r="A31" s="270" t="s">
        <v>70</v>
      </c>
      <c r="B31" s="112"/>
      <c r="C31" s="193" t="s">
        <v>131</v>
      </c>
      <c r="D31" s="112">
        <v>6</v>
      </c>
      <c r="E31" s="112" t="s">
        <v>63</v>
      </c>
      <c r="F31" s="14" t="s">
        <v>31</v>
      </c>
      <c r="G31" s="14" t="s">
        <v>32</v>
      </c>
      <c r="H31" s="193" t="s">
        <v>132</v>
      </c>
      <c r="I31" s="38">
        <v>9</v>
      </c>
      <c r="J31" s="38">
        <v>9</v>
      </c>
      <c r="K31" s="38">
        <v>10</v>
      </c>
      <c r="L31" s="38">
        <v>9</v>
      </c>
      <c r="M31" s="38">
        <v>10</v>
      </c>
      <c r="N31" s="250">
        <f t="shared" si="2"/>
        <v>47</v>
      </c>
      <c r="O31" s="278">
        <v>45</v>
      </c>
      <c r="P31" s="252">
        <f t="shared" si="3"/>
        <v>92</v>
      </c>
      <c r="Q31" s="112">
        <v>1</v>
      </c>
    </row>
    <row r="32" spans="1:25">
      <c r="A32" s="270" t="s">
        <v>74</v>
      </c>
      <c r="B32" s="112"/>
      <c r="C32" s="193" t="s">
        <v>133</v>
      </c>
      <c r="D32" s="112">
        <v>6</v>
      </c>
      <c r="E32" s="112" t="s">
        <v>63</v>
      </c>
      <c r="F32" s="14" t="s">
        <v>31</v>
      </c>
      <c r="G32" s="14" t="s">
        <v>32</v>
      </c>
      <c r="H32" s="193" t="s">
        <v>134</v>
      </c>
      <c r="I32" s="38">
        <v>8</v>
      </c>
      <c r="J32" s="38">
        <v>8</v>
      </c>
      <c r="K32" s="38">
        <v>9</v>
      </c>
      <c r="L32" s="38">
        <v>8</v>
      </c>
      <c r="M32" s="38">
        <v>10</v>
      </c>
      <c r="N32" s="250">
        <f t="shared" si="2"/>
        <v>43</v>
      </c>
      <c r="O32" s="278">
        <v>28</v>
      </c>
      <c r="P32" s="252">
        <f t="shared" si="3"/>
        <v>71</v>
      </c>
      <c r="Q32" s="112"/>
    </row>
    <row r="33" spans="1:17">
      <c r="A33" s="270" t="s">
        <v>76</v>
      </c>
      <c r="B33" s="112"/>
      <c r="C33" s="132" t="s">
        <v>135</v>
      </c>
      <c r="D33" s="112">
        <v>6</v>
      </c>
      <c r="E33" s="112" t="s">
        <v>72</v>
      </c>
      <c r="F33" s="14" t="s">
        <v>31</v>
      </c>
      <c r="G33" s="14" t="s">
        <v>32</v>
      </c>
      <c r="H33" s="132" t="s">
        <v>136</v>
      </c>
      <c r="I33" s="38"/>
      <c r="J33" s="38"/>
      <c r="K33" s="38"/>
      <c r="L33" s="38"/>
      <c r="M33" s="38"/>
      <c r="N33" s="250">
        <f t="shared" si="2"/>
        <v>0</v>
      </c>
      <c r="O33" s="278"/>
      <c r="P33" s="252">
        <f t="shared" si="3"/>
        <v>0</v>
      </c>
      <c r="Q33" s="112"/>
    </row>
    <row r="34" spans="1:17">
      <c r="A34" s="270" t="s">
        <v>78</v>
      </c>
      <c r="B34" s="112"/>
      <c r="C34" s="132" t="s">
        <v>137</v>
      </c>
      <c r="D34" s="112">
        <v>6</v>
      </c>
      <c r="E34" s="112" t="s">
        <v>72</v>
      </c>
      <c r="F34" s="14" t="s">
        <v>31</v>
      </c>
      <c r="G34" s="14" t="s">
        <v>32</v>
      </c>
      <c r="H34" s="193" t="s">
        <v>136</v>
      </c>
      <c r="I34" s="38"/>
      <c r="J34" s="38"/>
      <c r="K34" s="38"/>
      <c r="L34" s="38"/>
      <c r="M34" s="38"/>
      <c r="N34" s="250">
        <f t="shared" si="2"/>
        <v>0</v>
      </c>
      <c r="O34" s="278"/>
      <c r="P34" s="252">
        <f t="shared" si="3"/>
        <v>0</v>
      </c>
      <c r="Q34" s="112"/>
    </row>
    <row r="35" spans="1:17">
      <c r="A35" s="106" t="s">
        <v>82</v>
      </c>
      <c r="B35" s="271"/>
      <c r="C35" s="132" t="s">
        <v>138</v>
      </c>
      <c r="D35" s="271">
        <v>6</v>
      </c>
      <c r="E35" s="271" t="s">
        <v>72</v>
      </c>
      <c r="F35" s="14" t="s">
        <v>31</v>
      </c>
      <c r="G35" s="14" t="s">
        <v>32</v>
      </c>
      <c r="H35" s="272" t="s">
        <v>136</v>
      </c>
      <c r="I35" s="248"/>
      <c r="J35" s="248"/>
      <c r="K35" s="248"/>
      <c r="L35" s="248"/>
      <c r="M35" s="248"/>
      <c r="N35" s="250">
        <f t="shared" si="2"/>
        <v>0</v>
      </c>
      <c r="O35" s="279"/>
      <c r="P35" s="252">
        <f t="shared" si="3"/>
        <v>0</v>
      </c>
      <c r="Q35" s="271"/>
    </row>
    <row r="36" spans="1:17">
      <c r="A36" s="270" t="s">
        <v>86</v>
      </c>
      <c r="B36" s="112"/>
      <c r="C36" s="129" t="s">
        <v>139</v>
      </c>
      <c r="D36" s="112">
        <v>6</v>
      </c>
      <c r="E36" s="112" t="s">
        <v>80</v>
      </c>
      <c r="F36" s="14" t="s">
        <v>31</v>
      </c>
      <c r="G36" s="14" t="s">
        <v>32</v>
      </c>
      <c r="H36" s="130" t="s">
        <v>140</v>
      </c>
      <c r="I36" s="38"/>
      <c r="J36" s="38"/>
      <c r="K36" s="38"/>
      <c r="L36" s="38"/>
      <c r="M36" s="38"/>
      <c r="N36" s="250">
        <f t="shared" si="2"/>
        <v>0</v>
      </c>
      <c r="O36" s="278"/>
      <c r="P36" s="252">
        <f t="shared" si="3"/>
        <v>0</v>
      </c>
      <c r="Q36" s="112"/>
    </row>
    <row r="37" spans="1:17">
      <c r="A37" s="270" t="s">
        <v>88</v>
      </c>
      <c r="B37" s="112"/>
      <c r="C37" s="131" t="s">
        <v>141</v>
      </c>
      <c r="D37" s="112">
        <v>6</v>
      </c>
      <c r="E37" s="112" t="s">
        <v>80</v>
      </c>
      <c r="F37" s="14" t="s">
        <v>31</v>
      </c>
      <c r="G37" s="14" t="s">
        <v>32</v>
      </c>
      <c r="H37" s="273" t="s">
        <v>142</v>
      </c>
      <c r="I37" s="38"/>
      <c r="J37" s="38"/>
      <c r="K37" s="38"/>
      <c r="L37" s="38"/>
      <c r="M37" s="38"/>
      <c r="N37" s="250">
        <f t="shared" si="2"/>
        <v>0</v>
      </c>
      <c r="O37" s="278"/>
      <c r="P37" s="252">
        <f t="shared" si="3"/>
        <v>0</v>
      </c>
      <c r="Q37" s="112"/>
    </row>
    <row r="38" spans="1:17">
      <c r="A38" s="270"/>
      <c r="B38" s="112"/>
      <c r="C38" s="193"/>
      <c r="D38" s="112"/>
      <c r="E38" s="112"/>
      <c r="F38" s="112"/>
      <c r="G38" s="112"/>
      <c r="H38" s="193"/>
      <c r="I38" s="38"/>
      <c r="J38" s="38"/>
      <c r="K38" s="38"/>
      <c r="L38" s="38"/>
      <c r="M38" s="38"/>
      <c r="N38" s="250">
        <f t="shared" si="2"/>
        <v>0</v>
      </c>
      <c r="O38" s="278"/>
      <c r="P38" s="252">
        <f t="shared" si="3"/>
        <v>0</v>
      </c>
      <c r="Q38" s="112"/>
    </row>
    <row r="39" spans="1:17">
      <c r="B39" s="79"/>
      <c r="C39" s="79"/>
      <c r="F39" s="19"/>
      <c r="G39" s="19"/>
      <c r="H39" s="19"/>
      <c r="I39" s="19"/>
      <c r="J39" s="19"/>
      <c r="K39" s="19"/>
      <c r="L39" s="19"/>
      <c r="M39" s="19"/>
    </row>
    <row r="40" spans="1:17">
      <c r="A40" t="s">
        <v>90</v>
      </c>
      <c r="C40" t="s">
        <v>91</v>
      </c>
      <c r="E40" t="s">
        <v>92</v>
      </c>
      <c r="H40" s="310" t="s">
        <v>143</v>
      </c>
      <c r="I40" s="310"/>
      <c r="J40" s="310"/>
      <c r="K40" s="310"/>
      <c r="L40" s="310"/>
      <c r="M40" s="310"/>
    </row>
    <row r="41" spans="1:17">
      <c r="F41" s="19"/>
      <c r="G41" s="19"/>
      <c r="H41" s="19"/>
      <c r="I41" s="19"/>
      <c r="J41" s="19"/>
      <c r="K41" s="19"/>
      <c r="L41" s="19"/>
      <c r="M41" s="19"/>
    </row>
    <row r="42" spans="1:17" hidden="1"/>
    <row r="43" spans="1:17" hidden="1"/>
    <row r="44" spans="1:17" ht="18.75" customHeight="1"/>
    <row r="45" spans="1:17" ht="15.75">
      <c r="B45" s="20" t="s">
        <v>144</v>
      </c>
    </row>
    <row r="46" spans="1:17" ht="31.5" customHeight="1">
      <c r="B46" s="240" t="s">
        <v>95</v>
      </c>
      <c r="C46" s="241"/>
      <c r="D46" s="242" t="s">
        <v>96</v>
      </c>
    </row>
    <row r="47" spans="1:17" ht="31.5">
      <c r="B47" s="243" t="s">
        <v>22</v>
      </c>
      <c r="C47" s="244" t="s">
        <v>97</v>
      </c>
      <c r="D47" s="245" t="s">
        <v>98</v>
      </c>
    </row>
    <row r="48" spans="1:17" ht="47.25">
      <c r="B48" s="243" t="s">
        <v>23</v>
      </c>
      <c r="C48" s="244" t="s">
        <v>145</v>
      </c>
      <c r="D48" s="245" t="s">
        <v>98</v>
      </c>
    </row>
    <row r="49" spans="2:4" ht="31.5">
      <c r="B49" s="243" t="s">
        <v>24</v>
      </c>
      <c r="C49" s="244" t="s">
        <v>146</v>
      </c>
      <c r="D49" s="245" t="s">
        <v>98</v>
      </c>
    </row>
    <row r="50" spans="2:4" ht="31.5">
      <c r="B50" s="243" t="s">
        <v>25</v>
      </c>
      <c r="C50" s="244" t="s">
        <v>102</v>
      </c>
      <c r="D50" s="245" t="s">
        <v>98</v>
      </c>
    </row>
    <row r="51" spans="2:4" ht="31.5">
      <c r="B51" s="243" t="s">
        <v>26</v>
      </c>
      <c r="C51" s="244" t="s">
        <v>103</v>
      </c>
      <c r="D51" s="246" t="s">
        <v>147</v>
      </c>
    </row>
  </sheetData>
  <mergeCells count="25">
    <mergeCell ref="N12:N13"/>
    <mergeCell ref="O12:O13"/>
    <mergeCell ref="P12:P13"/>
    <mergeCell ref="Q11:Q14"/>
    <mergeCell ref="I12:M12"/>
    <mergeCell ref="H40:M40"/>
    <mergeCell ref="A11:A14"/>
    <mergeCell ref="B11:B14"/>
    <mergeCell ref="C11:C14"/>
    <mergeCell ref="D11:D14"/>
    <mergeCell ref="E11:E14"/>
    <mergeCell ref="F11:F14"/>
    <mergeCell ref="G11:G14"/>
    <mergeCell ref="H11:H14"/>
    <mergeCell ref="A6:R6"/>
    <mergeCell ref="A7:R7"/>
    <mergeCell ref="A8:P8"/>
    <mergeCell ref="A9:P9"/>
    <mergeCell ref="I11:P11"/>
    <mergeCell ref="L2:N2"/>
    <mergeCell ref="O2:Q2"/>
    <mergeCell ref="M3:N3"/>
    <mergeCell ref="O3:Q3"/>
    <mergeCell ref="M4:N4"/>
    <mergeCell ref="O4:Q4"/>
  </mergeCells>
  <printOptions horizontalCentered="1"/>
  <pageMargins left="0.235416666666667" right="0.235416666666667" top="0.35416666666666702" bottom="0.5" header="0.31388888888888899" footer="0.6875"/>
  <pageSetup paperSize="9" scale="66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7"/>
  <sheetViews>
    <sheetView zoomScale="80" zoomScaleNormal="80" workbookViewId="0">
      <selection sqref="A1:R26"/>
    </sheetView>
  </sheetViews>
  <sheetFormatPr defaultColWidth="9" defaultRowHeight="15"/>
  <cols>
    <col min="1" max="1" width="5" customWidth="1"/>
    <col min="2" max="2" width="15" customWidth="1"/>
    <col min="3" max="3" width="23.42578125" customWidth="1"/>
    <col min="4" max="4" width="6.5703125" customWidth="1"/>
    <col min="5" max="5" width="25.5703125" customWidth="1"/>
    <col min="6" max="6" width="13.28515625" customWidth="1"/>
    <col min="7" max="7" width="17.140625" customWidth="1"/>
    <col min="8" max="8" width="18.5703125" customWidth="1"/>
    <col min="9" max="10" width="5.7109375" customWidth="1"/>
    <col min="11" max="11" width="7.85546875" customWidth="1"/>
    <col min="12" max="12" width="7.7109375" customWidth="1"/>
    <col min="13" max="13" width="8.140625" customWidth="1"/>
    <col min="14" max="15" width="5.7109375" customWidth="1"/>
    <col min="16" max="16" width="6.7109375" customWidth="1"/>
    <col min="17" max="17" width="11" customWidth="1"/>
    <col min="18" max="18" width="5.7109375" customWidth="1"/>
    <col min="19" max="19" width="7.7109375" customWidth="1"/>
    <col min="20" max="20" width="4.28515625" customWidth="1"/>
  </cols>
  <sheetData>
    <row r="1" spans="1:28">
      <c r="A1" s="1" t="s">
        <v>0</v>
      </c>
      <c r="D1" s="2"/>
      <c r="E1" s="2"/>
      <c r="F1" s="2"/>
      <c r="G1" s="2"/>
    </row>
    <row r="2" spans="1:28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K2" s="4"/>
      <c r="L2" s="309" t="s">
        <v>2</v>
      </c>
      <c r="M2" s="309"/>
      <c r="N2" s="309"/>
      <c r="O2" s="428" t="s">
        <v>359</v>
      </c>
      <c r="P2" s="310"/>
      <c r="Q2" s="310"/>
    </row>
    <row r="3" spans="1:28">
      <c r="A3" s="1"/>
      <c r="B3" s="3"/>
      <c r="C3" s="3"/>
      <c r="D3" s="3"/>
      <c r="E3" s="122"/>
      <c r="F3" s="122"/>
      <c r="G3" s="122"/>
      <c r="H3" s="4"/>
      <c r="I3" s="4"/>
      <c r="J3" s="4"/>
      <c r="K3" s="4"/>
      <c r="M3" s="311" t="s">
        <v>3</v>
      </c>
      <c r="N3" s="311"/>
      <c r="O3" s="427" t="s">
        <v>360</v>
      </c>
      <c r="P3" s="310"/>
      <c r="Q3" s="310"/>
    </row>
    <row r="4" spans="1:28">
      <c r="A4" s="426" t="s">
        <v>356</v>
      </c>
      <c r="B4" s="3"/>
      <c r="C4" s="3"/>
      <c r="D4" s="3"/>
      <c r="E4" s="122"/>
      <c r="F4" s="122"/>
      <c r="G4" s="122"/>
      <c r="H4" s="4"/>
      <c r="I4" s="4"/>
      <c r="J4" s="4"/>
      <c r="K4" s="4"/>
      <c r="M4" s="311" t="s">
        <v>4</v>
      </c>
      <c r="N4" s="311"/>
      <c r="O4" s="427" t="s">
        <v>363</v>
      </c>
      <c r="P4" s="310"/>
      <c r="Q4" s="310"/>
    </row>
    <row r="5" spans="1:28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8">
      <c r="A6" s="312" t="s">
        <v>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28">
      <c r="A7" s="312" t="s">
        <v>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28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28" ht="18.75">
      <c r="A9" s="313" t="s">
        <v>148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</row>
    <row r="11" spans="1:28" ht="12.75" customHeight="1">
      <c r="A11" s="325" t="s">
        <v>8</v>
      </c>
      <c r="B11" s="325" t="s">
        <v>9</v>
      </c>
      <c r="C11" s="328" t="s">
        <v>10</v>
      </c>
      <c r="D11" s="325" t="s">
        <v>11</v>
      </c>
      <c r="E11" s="328" t="s">
        <v>12</v>
      </c>
      <c r="F11" s="328" t="s">
        <v>13</v>
      </c>
      <c r="G11" s="328" t="s">
        <v>14</v>
      </c>
      <c r="H11" s="328" t="s">
        <v>15</v>
      </c>
      <c r="I11" s="346" t="s">
        <v>16</v>
      </c>
      <c r="J11" s="347"/>
      <c r="K11" s="347"/>
      <c r="L11" s="347"/>
      <c r="M11" s="347"/>
      <c r="N11" s="347"/>
      <c r="O11" s="348"/>
      <c r="P11" s="352" t="s">
        <v>21</v>
      </c>
      <c r="Q11" s="355" t="s">
        <v>17</v>
      </c>
      <c r="R11" s="264"/>
      <c r="S11" s="264"/>
      <c r="T11" s="264"/>
      <c r="U11" s="264"/>
      <c r="V11" s="263"/>
      <c r="W11" s="263"/>
      <c r="X11" s="79"/>
    </row>
    <row r="12" spans="1:28" ht="26.25" customHeight="1">
      <c r="A12" s="326"/>
      <c r="B12" s="326"/>
      <c r="C12" s="329"/>
      <c r="D12" s="326"/>
      <c r="E12" s="329"/>
      <c r="F12" s="329"/>
      <c r="G12" s="329"/>
      <c r="H12" s="329"/>
      <c r="I12" s="317" t="s">
        <v>149</v>
      </c>
      <c r="J12" s="318"/>
      <c r="K12" s="318"/>
      <c r="L12" s="318"/>
      <c r="M12" s="349"/>
      <c r="N12" s="331" t="s">
        <v>19</v>
      </c>
      <c r="O12" s="333" t="s">
        <v>20</v>
      </c>
      <c r="P12" s="353"/>
      <c r="Q12" s="356"/>
      <c r="R12" s="265"/>
      <c r="S12" s="265"/>
      <c r="T12" s="263"/>
      <c r="U12" s="263"/>
      <c r="V12" s="263"/>
      <c r="Z12" s="45"/>
      <c r="AA12" s="45"/>
      <c r="AB12" s="45"/>
    </row>
    <row r="13" spans="1:28" ht="24" customHeight="1">
      <c r="A13" s="326"/>
      <c r="B13" s="326"/>
      <c r="C13" s="329"/>
      <c r="D13" s="326"/>
      <c r="E13" s="329"/>
      <c r="F13" s="329"/>
      <c r="G13" s="329"/>
      <c r="H13" s="329"/>
      <c r="I13" s="27" t="s">
        <v>22</v>
      </c>
      <c r="J13" s="27" t="s">
        <v>23</v>
      </c>
      <c r="K13" s="27" t="s">
        <v>24</v>
      </c>
      <c r="L13" s="28" t="s">
        <v>25</v>
      </c>
      <c r="M13" s="28" t="s">
        <v>26</v>
      </c>
      <c r="N13" s="332"/>
      <c r="O13" s="334"/>
      <c r="P13" s="354"/>
      <c r="Q13" s="356"/>
      <c r="R13" s="266"/>
      <c r="S13" s="266"/>
      <c r="T13" s="263"/>
      <c r="U13" s="263"/>
      <c r="V13" s="263"/>
      <c r="Z13" s="45"/>
      <c r="AA13" s="45"/>
      <c r="AB13" s="45"/>
    </row>
    <row r="14" spans="1:28">
      <c r="A14" s="327"/>
      <c r="B14" s="327"/>
      <c r="C14" s="330"/>
      <c r="D14" s="327"/>
      <c r="E14" s="330"/>
      <c r="F14" s="330"/>
      <c r="G14" s="330"/>
      <c r="H14" s="330"/>
      <c r="I14" s="29"/>
      <c r="J14" s="29"/>
      <c r="K14" s="29"/>
      <c r="L14" s="30"/>
      <c r="M14" s="31"/>
      <c r="N14" s="32" t="s">
        <v>27</v>
      </c>
      <c r="O14" s="32" t="s">
        <v>27</v>
      </c>
      <c r="P14" s="51" t="s">
        <v>107</v>
      </c>
      <c r="Q14" s="356"/>
      <c r="R14" s="267"/>
      <c r="S14" s="263"/>
      <c r="T14" s="263"/>
      <c r="U14" s="263"/>
      <c r="V14" s="263"/>
      <c r="Z14" s="45"/>
      <c r="AA14" s="45"/>
      <c r="AB14" s="45"/>
    </row>
    <row r="15" spans="1:28" ht="24" customHeight="1">
      <c r="A15" s="7">
        <v>1</v>
      </c>
      <c r="B15" s="260"/>
      <c r="C15" s="169" t="s">
        <v>150</v>
      </c>
      <c r="D15" s="260">
        <v>7</v>
      </c>
      <c r="E15" s="132" t="s">
        <v>44</v>
      </c>
      <c r="F15" s="261" t="s">
        <v>151</v>
      </c>
      <c r="G15" s="261" t="s">
        <v>32</v>
      </c>
      <c r="H15" s="132" t="s">
        <v>45</v>
      </c>
      <c r="I15" s="33">
        <v>10</v>
      </c>
      <c r="J15" s="34">
        <v>10</v>
      </c>
      <c r="K15" s="34">
        <v>10</v>
      </c>
      <c r="L15" s="34">
        <v>10</v>
      </c>
      <c r="M15" s="34">
        <v>10</v>
      </c>
      <c r="N15" s="36">
        <f>I15+J15+K15+L15+M15</f>
        <v>50</v>
      </c>
      <c r="O15" s="52">
        <v>28</v>
      </c>
      <c r="P15" s="53">
        <f>N15+O15</f>
        <v>78</v>
      </c>
      <c r="Q15" s="268">
        <v>1</v>
      </c>
      <c r="R15" s="263"/>
      <c r="S15" s="263"/>
      <c r="T15" s="263"/>
      <c r="U15" s="263"/>
      <c r="V15" s="263"/>
      <c r="W15" s="263"/>
      <c r="X15" s="79"/>
    </row>
    <row r="16" spans="1:28" ht="24" customHeight="1">
      <c r="A16" s="11">
        <v>2</v>
      </c>
      <c r="B16" s="13"/>
      <c r="C16" s="81" t="s">
        <v>152</v>
      </c>
      <c r="D16" s="13">
        <v>7</v>
      </c>
      <c r="E16" s="14" t="s">
        <v>47</v>
      </c>
      <c r="F16" s="14" t="s">
        <v>151</v>
      </c>
      <c r="G16" s="261" t="s">
        <v>32</v>
      </c>
      <c r="H16" s="169" t="s">
        <v>50</v>
      </c>
      <c r="I16" s="37">
        <v>8</v>
      </c>
      <c r="J16" s="38">
        <v>8</v>
      </c>
      <c r="K16" s="38">
        <v>10</v>
      </c>
      <c r="L16" s="38">
        <v>8</v>
      </c>
      <c r="M16" s="38">
        <v>5</v>
      </c>
      <c r="N16" s="40">
        <f t="shared" ref="N16:N24" si="0">I16+J16+K16+L16+M16</f>
        <v>39</v>
      </c>
      <c r="O16" s="55">
        <v>23</v>
      </c>
      <c r="P16" s="56">
        <f t="shared" ref="P16:P24" si="1">N16+O16</f>
        <v>62</v>
      </c>
      <c r="Q16" s="269">
        <v>3</v>
      </c>
      <c r="R16" s="263"/>
      <c r="S16" s="263"/>
      <c r="T16" s="263"/>
      <c r="U16" s="263"/>
      <c r="V16" s="263"/>
      <c r="W16" s="263"/>
      <c r="X16" s="79"/>
    </row>
    <row r="17" spans="1:24" ht="24" customHeight="1">
      <c r="A17" s="11">
        <v>3</v>
      </c>
      <c r="B17" s="13"/>
      <c r="C17" s="132" t="s">
        <v>153</v>
      </c>
      <c r="D17" s="13">
        <v>7</v>
      </c>
      <c r="E17" s="132" t="s">
        <v>154</v>
      </c>
      <c r="F17" s="14" t="s">
        <v>151</v>
      </c>
      <c r="G17" s="261" t="s">
        <v>32</v>
      </c>
      <c r="H17" s="132" t="s">
        <v>55</v>
      </c>
      <c r="I17" s="37">
        <v>10</v>
      </c>
      <c r="J17" s="38">
        <v>10</v>
      </c>
      <c r="K17" s="38">
        <v>10</v>
      </c>
      <c r="L17" s="38">
        <v>10</v>
      </c>
      <c r="M17" s="38">
        <v>10</v>
      </c>
      <c r="N17" s="40">
        <f t="shared" si="0"/>
        <v>50</v>
      </c>
      <c r="O17" s="55">
        <v>27</v>
      </c>
      <c r="P17" s="56">
        <f t="shared" si="1"/>
        <v>77</v>
      </c>
      <c r="Q17" s="269">
        <v>2</v>
      </c>
      <c r="R17" s="263"/>
      <c r="S17" s="263"/>
      <c r="T17" s="263"/>
      <c r="U17" s="263"/>
      <c r="V17" s="263"/>
      <c r="W17" s="263"/>
      <c r="X17" s="79"/>
    </row>
    <row r="18" spans="1:24" ht="24" customHeight="1">
      <c r="A18" s="11">
        <v>4</v>
      </c>
      <c r="B18" s="13"/>
      <c r="C18" s="132" t="s">
        <v>155</v>
      </c>
      <c r="D18" s="13">
        <v>7</v>
      </c>
      <c r="E18" s="132" t="s">
        <v>154</v>
      </c>
      <c r="F18" s="14" t="s">
        <v>151</v>
      </c>
      <c r="G18" s="261" t="s">
        <v>32</v>
      </c>
      <c r="H18" s="132" t="s">
        <v>55</v>
      </c>
      <c r="I18" s="37">
        <v>10</v>
      </c>
      <c r="J18" s="38">
        <v>9</v>
      </c>
      <c r="K18" s="38">
        <v>10</v>
      </c>
      <c r="L18" s="38">
        <v>9</v>
      </c>
      <c r="M18" s="38">
        <v>10</v>
      </c>
      <c r="N18" s="40">
        <f t="shared" si="0"/>
        <v>48</v>
      </c>
      <c r="O18" s="55">
        <v>16</v>
      </c>
      <c r="P18" s="56">
        <f t="shared" si="1"/>
        <v>64</v>
      </c>
      <c r="Q18" s="269">
        <v>3</v>
      </c>
      <c r="R18" s="263"/>
      <c r="S18" s="263"/>
      <c r="T18" s="263"/>
      <c r="U18" s="263"/>
      <c r="V18" s="263"/>
      <c r="W18" s="263"/>
      <c r="X18" s="79"/>
    </row>
    <row r="19" spans="1:24" ht="24" customHeight="1">
      <c r="A19" s="11">
        <v>5</v>
      </c>
      <c r="B19" s="13"/>
      <c r="C19" s="132" t="s">
        <v>156</v>
      </c>
      <c r="D19" s="13">
        <v>7</v>
      </c>
      <c r="E19" s="132" t="s">
        <v>154</v>
      </c>
      <c r="F19" s="14" t="s">
        <v>151</v>
      </c>
      <c r="G19" s="261" t="s">
        <v>32</v>
      </c>
      <c r="H19" s="132" t="s">
        <v>55</v>
      </c>
      <c r="I19" s="37">
        <v>8</v>
      </c>
      <c r="J19" s="38">
        <v>10</v>
      </c>
      <c r="K19" s="38">
        <v>10</v>
      </c>
      <c r="L19" s="38">
        <v>10</v>
      </c>
      <c r="M19" s="38">
        <v>10</v>
      </c>
      <c r="N19" s="40">
        <f t="shared" si="0"/>
        <v>48</v>
      </c>
      <c r="O19" s="55">
        <v>11</v>
      </c>
      <c r="P19" s="56">
        <f t="shared" si="1"/>
        <v>59</v>
      </c>
      <c r="Q19" s="269"/>
      <c r="R19" s="263"/>
      <c r="S19" s="263"/>
      <c r="T19" s="263"/>
      <c r="U19" s="263"/>
      <c r="V19" s="263"/>
      <c r="W19" s="263"/>
      <c r="X19" s="79"/>
    </row>
    <row r="20" spans="1:24" ht="24" customHeight="1">
      <c r="A20" s="11">
        <v>6</v>
      </c>
      <c r="B20" s="13"/>
      <c r="C20" s="13"/>
      <c r="D20" s="13"/>
      <c r="E20" s="14"/>
      <c r="F20" s="14"/>
      <c r="G20" s="14"/>
      <c r="H20" s="14"/>
      <c r="I20" s="37"/>
      <c r="J20" s="38"/>
      <c r="K20" s="38"/>
      <c r="L20" s="38"/>
      <c r="M20" s="38"/>
      <c r="N20" s="40">
        <f t="shared" si="0"/>
        <v>0</v>
      </c>
      <c r="O20" s="55"/>
      <c r="P20" s="56">
        <f t="shared" si="1"/>
        <v>0</v>
      </c>
      <c r="Q20" s="269"/>
      <c r="R20" s="263"/>
      <c r="S20" s="263"/>
      <c r="T20" s="263"/>
      <c r="U20" s="263"/>
      <c r="V20" s="263"/>
      <c r="W20" s="263"/>
      <c r="X20" s="79"/>
    </row>
    <row r="21" spans="1:24" ht="24" customHeight="1">
      <c r="A21" s="11">
        <v>7</v>
      </c>
      <c r="B21" s="13"/>
      <c r="C21" s="13"/>
      <c r="D21" s="13"/>
      <c r="E21" s="14"/>
      <c r="F21" s="14"/>
      <c r="G21" s="14"/>
      <c r="H21" s="14"/>
      <c r="I21" s="37"/>
      <c r="J21" s="38"/>
      <c r="K21" s="38"/>
      <c r="L21" s="38"/>
      <c r="M21" s="38"/>
      <c r="N21" s="40">
        <f t="shared" si="0"/>
        <v>0</v>
      </c>
      <c r="O21" s="55"/>
      <c r="P21" s="56">
        <f t="shared" si="1"/>
        <v>0</v>
      </c>
      <c r="Q21" s="269"/>
      <c r="R21" s="263"/>
      <c r="S21" s="263"/>
      <c r="T21" s="263"/>
      <c r="U21" s="263"/>
      <c r="V21" s="263"/>
      <c r="W21" s="263"/>
      <c r="X21" s="79"/>
    </row>
    <row r="22" spans="1:24" ht="24" customHeight="1">
      <c r="A22" s="11">
        <v>8</v>
      </c>
      <c r="B22" s="13"/>
      <c r="C22" s="13"/>
      <c r="D22" s="13"/>
      <c r="E22" s="14"/>
      <c r="F22" s="14"/>
      <c r="G22" s="14"/>
      <c r="H22" s="14"/>
      <c r="I22" s="37"/>
      <c r="J22" s="38"/>
      <c r="K22" s="38"/>
      <c r="L22" s="38"/>
      <c r="M22" s="38"/>
      <c r="N22" s="40">
        <f t="shared" si="0"/>
        <v>0</v>
      </c>
      <c r="O22" s="55"/>
      <c r="P22" s="56">
        <f t="shared" si="1"/>
        <v>0</v>
      </c>
      <c r="Q22" s="269"/>
      <c r="R22" s="263"/>
      <c r="S22" s="263"/>
      <c r="T22" s="263"/>
      <c r="U22" s="263"/>
      <c r="V22" s="263"/>
      <c r="W22" s="263"/>
      <c r="X22" s="79"/>
    </row>
    <row r="23" spans="1:24" ht="24" customHeight="1">
      <c r="A23" s="11">
        <v>9</v>
      </c>
      <c r="B23" s="13"/>
      <c r="C23" s="13"/>
      <c r="D23" s="13"/>
      <c r="E23" s="14"/>
      <c r="F23" s="14"/>
      <c r="G23" s="14"/>
      <c r="H23" s="14"/>
      <c r="I23" s="37"/>
      <c r="J23" s="38"/>
      <c r="K23" s="38"/>
      <c r="L23" s="38"/>
      <c r="M23" s="38"/>
      <c r="N23" s="40">
        <f t="shared" si="0"/>
        <v>0</v>
      </c>
      <c r="O23" s="55"/>
      <c r="P23" s="56">
        <f t="shared" si="1"/>
        <v>0</v>
      </c>
      <c r="Q23" s="269"/>
      <c r="R23" s="263"/>
      <c r="S23" s="263"/>
      <c r="T23" s="263"/>
      <c r="U23" s="263"/>
      <c r="V23" s="263"/>
      <c r="W23" s="263"/>
      <c r="X23" s="79"/>
    </row>
    <row r="24" spans="1:24" ht="24" customHeight="1">
      <c r="A24" s="15">
        <v>10</v>
      </c>
      <c r="B24" s="13"/>
      <c r="C24" s="13"/>
      <c r="D24" s="13"/>
      <c r="E24" s="14"/>
      <c r="F24" s="14"/>
      <c r="G24" s="14"/>
      <c r="H24" s="14"/>
      <c r="I24" s="37"/>
      <c r="J24" s="38"/>
      <c r="K24" s="38"/>
      <c r="L24" s="38"/>
      <c r="M24" s="38"/>
      <c r="N24" s="44">
        <f t="shared" si="0"/>
        <v>0</v>
      </c>
      <c r="O24" s="58"/>
      <c r="P24" s="59">
        <f t="shared" si="1"/>
        <v>0</v>
      </c>
      <c r="Q24" s="269"/>
      <c r="R24" s="263"/>
      <c r="S24" s="263"/>
      <c r="T24" s="263"/>
      <c r="U24" s="263"/>
      <c r="V24" s="263"/>
      <c r="W24" s="263"/>
      <c r="X24" s="79"/>
    </row>
    <row r="25" spans="1:24">
      <c r="A25" s="79"/>
      <c r="D25" s="79"/>
      <c r="G25" s="19"/>
      <c r="H25" s="19"/>
      <c r="I25" s="19"/>
      <c r="J25" s="19"/>
      <c r="K25" s="19"/>
      <c r="L25" s="19"/>
      <c r="M25" s="19"/>
      <c r="N25" s="19"/>
      <c r="O25" s="263"/>
      <c r="P25" s="263"/>
      <c r="Q25" s="79"/>
      <c r="R25" s="79"/>
      <c r="S25" s="79"/>
      <c r="T25" s="79"/>
    </row>
    <row r="26" spans="1:24">
      <c r="A26" t="s">
        <v>90</v>
      </c>
      <c r="D26" s="431" t="s">
        <v>364</v>
      </c>
      <c r="F26" s="431" t="s">
        <v>365</v>
      </c>
      <c r="I26" s="141" t="s">
        <v>143</v>
      </c>
      <c r="J26" s="141"/>
      <c r="K26" s="141"/>
      <c r="L26" s="141"/>
      <c r="M26" s="141"/>
      <c r="N26" s="141"/>
    </row>
    <row r="27" spans="1:24"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24" hidden="1">
      <c r="A28" t="s">
        <v>90</v>
      </c>
    </row>
    <row r="29" spans="1:24" hidden="1"/>
    <row r="31" spans="1:24" ht="17.25" customHeight="1">
      <c r="B31" s="20" t="s">
        <v>157</v>
      </c>
    </row>
    <row r="32" spans="1:24" ht="47.25" customHeight="1">
      <c r="B32" s="350" t="s">
        <v>95</v>
      </c>
      <c r="C32" s="351"/>
      <c r="D32" s="242" t="s">
        <v>96</v>
      </c>
    </row>
    <row r="33" spans="2:4" ht="31.5">
      <c r="B33" s="262" t="s">
        <v>22</v>
      </c>
      <c r="C33" s="244" t="s">
        <v>97</v>
      </c>
      <c r="D33" s="245" t="s">
        <v>98</v>
      </c>
    </row>
    <row r="34" spans="2:4" ht="32.25" customHeight="1">
      <c r="B34" s="262" t="s">
        <v>23</v>
      </c>
      <c r="C34" s="244" t="s">
        <v>158</v>
      </c>
      <c r="D34" s="245" t="s">
        <v>98</v>
      </c>
    </row>
    <row r="35" spans="2:4" ht="16.5" customHeight="1">
      <c r="B35" s="262" t="s">
        <v>24</v>
      </c>
      <c r="C35" s="244" t="s">
        <v>159</v>
      </c>
      <c r="D35" s="245" t="s">
        <v>98</v>
      </c>
    </row>
    <row r="36" spans="2:4" ht="32.25" customHeight="1">
      <c r="B36" s="262" t="s">
        <v>25</v>
      </c>
      <c r="C36" s="244" t="s">
        <v>102</v>
      </c>
      <c r="D36" s="245" t="s">
        <v>98</v>
      </c>
    </row>
    <row r="37" spans="2:4" ht="32.25" customHeight="1">
      <c r="B37" s="262" t="s">
        <v>26</v>
      </c>
      <c r="C37" s="244" t="s">
        <v>103</v>
      </c>
      <c r="D37" s="246" t="s">
        <v>147</v>
      </c>
    </row>
  </sheetData>
  <mergeCells count="25">
    <mergeCell ref="N12:N13"/>
    <mergeCell ref="O12:O13"/>
    <mergeCell ref="P11:P13"/>
    <mergeCell ref="Q11:Q14"/>
    <mergeCell ref="I12:M12"/>
    <mergeCell ref="B32:C32"/>
    <mergeCell ref="A11:A14"/>
    <mergeCell ref="B11:B14"/>
    <mergeCell ref="C11:C14"/>
    <mergeCell ref="D11:D14"/>
    <mergeCell ref="E11:E14"/>
    <mergeCell ref="F11:F14"/>
    <mergeCell ref="G11:G14"/>
    <mergeCell ref="H11:H14"/>
    <mergeCell ref="A6:R6"/>
    <mergeCell ref="A7:R7"/>
    <mergeCell ref="A8:N8"/>
    <mergeCell ref="A9:N9"/>
    <mergeCell ref="I11:O11"/>
    <mergeCell ref="L2:N2"/>
    <mergeCell ref="O2:Q2"/>
    <mergeCell ref="M3:N3"/>
    <mergeCell ref="O3:Q3"/>
    <mergeCell ref="M4:N4"/>
    <mergeCell ref="O4:Q4"/>
  </mergeCells>
  <printOptions horizontalCentered="1"/>
  <pageMargins left="0.235416666666667" right="0.235416666666667" top="0.54305555555555596" bottom="0.5" header="0.31388888888888899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8"/>
  <sheetViews>
    <sheetView workbookViewId="0">
      <selection sqref="A1:R28"/>
    </sheetView>
  </sheetViews>
  <sheetFormatPr defaultColWidth="9" defaultRowHeight="15"/>
  <cols>
    <col min="1" max="1" width="5" customWidth="1"/>
    <col min="2" max="2" width="8.5703125" customWidth="1"/>
    <col min="3" max="3" width="25.140625" customWidth="1"/>
    <col min="4" max="4" width="6.85546875" customWidth="1"/>
    <col min="5" max="5" width="21.28515625" customWidth="1"/>
    <col min="6" max="7" width="14.140625" customWidth="1"/>
    <col min="8" max="8" width="18.7109375" customWidth="1"/>
    <col min="9" max="9" width="4.7109375" customWidth="1"/>
    <col min="10" max="10" width="5.28515625" customWidth="1"/>
    <col min="11" max="11" width="5" customWidth="1"/>
    <col min="12" max="12" width="4.85546875" customWidth="1"/>
    <col min="13" max="13" width="6.28515625" customWidth="1"/>
    <col min="14" max="14" width="5.5703125" customWidth="1"/>
    <col min="15" max="15" width="8.28515625" customWidth="1"/>
  </cols>
  <sheetData>
    <row r="1" spans="1:17">
      <c r="A1" s="1" t="s">
        <v>0</v>
      </c>
      <c r="D1" s="2"/>
      <c r="E1" s="2"/>
      <c r="F1" s="2"/>
      <c r="G1" s="2"/>
    </row>
    <row r="2" spans="1:17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K2" s="4"/>
      <c r="L2" s="309" t="s">
        <v>2</v>
      </c>
      <c r="M2" s="309"/>
      <c r="N2" s="309"/>
      <c r="O2" s="428" t="s">
        <v>359</v>
      </c>
      <c r="P2" s="310"/>
      <c r="Q2" s="310"/>
    </row>
    <row r="3" spans="1:17">
      <c r="A3" s="1"/>
      <c r="B3" s="3"/>
      <c r="C3" s="3"/>
      <c r="D3" s="3"/>
      <c r="E3" s="122"/>
      <c r="F3" s="122"/>
      <c r="G3" s="122"/>
      <c r="H3" s="4"/>
      <c r="I3" s="4"/>
      <c r="J3" s="4"/>
      <c r="K3" s="4"/>
      <c r="M3" s="311" t="s">
        <v>3</v>
      </c>
      <c r="N3" s="311"/>
      <c r="O3" s="427" t="s">
        <v>360</v>
      </c>
      <c r="P3" s="310"/>
      <c r="Q3" s="310"/>
    </row>
    <row r="4" spans="1:17">
      <c r="A4" s="426" t="s">
        <v>356</v>
      </c>
      <c r="B4" s="3"/>
      <c r="C4" s="3"/>
      <c r="D4" s="3"/>
      <c r="E4" s="122"/>
      <c r="F4" s="122"/>
      <c r="G4" s="122"/>
      <c r="H4" s="4"/>
      <c r="I4" s="4"/>
      <c r="J4" s="4"/>
      <c r="K4" s="4"/>
      <c r="M4" s="311" t="s">
        <v>4</v>
      </c>
      <c r="N4" s="311"/>
      <c r="O4" s="427" t="s">
        <v>363</v>
      </c>
      <c r="P4" s="310"/>
      <c r="Q4" s="310"/>
    </row>
    <row r="5" spans="1:17" ht="11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>
      <c r="B6" s="312" t="s">
        <v>5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7">
      <c r="B7" s="312" t="s">
        <v>160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7" ht="11.25" customHeight="1"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</row>
    <row r="9" spans="1:17" ht="13.5" customHeight="1">
      <c r="B9" s="313" t="s">
        <v>161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0" spans="1:17" ht="12" customHeight="1"/>
    <row r="11" spans="1:17" ht="12.75" customHeight="1">
      <c r="A11" s="325" t="s">
        <v>8</v>
      </c>
      <c r="B11" s="325" t="s">
        <v>9</v>
      </c>
      <c r="C11" s="328" t="s">
        <v>10</v>
      </c>
      <c r="D11" s="325" t="s">
        <v>11</v>
      </c>
      <c r="E11" s="328" t="s">
        <v>12</v>
      </c>
      <c r="F11" s="328" t="s">
        <v>13</v>
      </c>
      <c r="G11" s="328" t="s">
        <v>14</v>
      </c>
      <c r="H11" s="328" t="s">
        <v>15</v>
      </c>
      <c r="I11" s="346" t="s">
        <v>16</v>
      </c>
      <c r="J11" s="347"/>
      <c r="K11" s="347"/>
      <c r="L11" s="347"/>
      <c r="M11" s="347"/>
      <c r="N11" s="347"/>
      <c r="O11" s="348"/>
      <c r="P11" s="352" t="s">
        <v>21</v>
      </c>
      <c r="Q11" s="355" t="s">
        <v>17</v>
      </c>
    </row>
    <row r="12" spans="1:17" ht="15.75" customHeight="1">
      <c r="A12" s="326"/>
      <c r="B12" s="326"/>
      <c r="C12" s="329"/>
      <c r="D12" s="326"/>
      <c r="E12" s="329"/>
      <c r="F12" s="329"/>
      <c r="G12" s="329"/>
      <c r="H12" s="329"/>
      <c r="I12" s="357" t="s">
        <v>106</v>
      </c>
      <c r="J12" s="358"/>
      <c r="K12" s="358"/>
      <c r="L12" s="358"/>
      <c r="M12" s="358"/>
      <c r="N12" s="331" t="s">
        <v>19</v>
      </c>
      <c r="O12" s="333" t="s">
        <v>20</v>
      </c>
      <c r="P12" s="353"/>
      <c r="Q12" s="356"/>
    </row>
    <row r="13" spans="1:17" ht="32.25" customHeight="1">
      <c r="A13" s="326"/>
      <c r="B13" s="326"/>
      <c r="C13" s="329"/>
      <c r="D13" s="326"/>
      <c r="E13" s="329"/>
      <c r="F13" s="329"/>
      <c r="G13" s="329"/>
      <c r="H13" s="329"/>
      <c r="I13" s="27" t="s">
        <v>22</v>
      </c>
      <c r="J13" s="27" t="s">
        <v>23</v>
      </c>
      <c r="K13" s="27" t="s">
        <v>24</v>
      </c>
      <c r="L13" s="28" t="s">
        <v>25</v>
      </c>
      <c r="M13" s="28" t="s">
        <v>26</v>
      </c>
      <c r="N13" s="332"/>
      <c r="O13" s="334"/>
      <c r="P13" s="354"/>
      <c r="Q13" s="356"/>
    </row>
    <row r="14" spans="1:17">
      <c r="A14" s="327"/>
      <c r="B14" s="327"/>
      <c r="C14" s="330"/>
      <c r="D14" s="327"/>
      <c r="E14" s="330"/>
      <c r="F14" s="330"/>
      <c r="G14" s="330"/>
      <c r="H14" s="330"/>
      <c r="I14" s="29"/>
      <c r="J14" s="29"/>
      <c r="K14" s="29"/>
      <c r="L14" s="30"/>
      <c r="M14" s="31"/>
      <c r="N14" s="32" t="s">
        <v>27</v>
      </c>
      <c r="O14" s="32" t="s">
        <v>27</v>
      </c>
      <c r="P14" s="51" t="s">
        <v>107</v>
      </c>
      <c r="Q14" s="356"/>
    </row>
    <row r="15" spans="1:17">
      <c r="A15" s="7">
        <v>1</v>
      </c>
      <c r="B15" s="8"/>
      <c r="C15" s="9" t="s">
        <v>162</v>
      </c>
      <c r="D15" s="9">
        <v>8</v>
      </c>
      <c r="E15" s="9" t="s">
        <v>163</v>
      </c>
      <c r="F15" s="10" t="s">
        <v>31</v>
      </c>
      <c r="G15" s="10" t="s">
        <v>32</v>
      </c>
      <c r="H15" s="10" t="s">
        <v>164</v>
      </c>
      <c r="I15" s="33">
        <v>2</v>
      </c>
      <c r="J15" s="34">
        <v>0</v>
      </c>
      <c r="K15" s="34">
        <v>5</v>
      </c>
      <c r="L15" s="34">
        <v>0</v>
      </c>
      <c r="M15" s="35">
        <v>5</v>
      </c>
      <c r="N15" s="36">
        <f>I15+J15+K15+L15+M15</f>
        <v>12</v>
      </c>
      <c r="O15" s="52">
        <v>39</v>
      </c>
      <c r="P15" s="53">
        <f>N15+O15</f>
        <v>51</v>
      </c>
      <c r="Q15" s="54"/>
    </row>
    <row r="16" spans="1:17">
      <c r="A16" s="11">
        <v>2</v>
      </c>
      <c r="B16" s="12"/>
      <c r="C16" s="13" t="s">
        <v>165</v>
      </c>
      <c r="D16" s="13">
        <v>8</v>
      </c>
      <c r="E16" s="13" t="s">
        <v>163</v>
      </c>
      <c r="F16" s="14" t="s">
        <v>31</v>
      </c>
      <c r="G16" s="14" t="s">
        <v>32</v>
      </c>
      <c r="H16" s="14" t="s">
        <v>164</v>
      </c>
      <c r="I16" s="37">
        <v>8</v>
      </c>
      <c r="J16" s="38">
        <v>3</v>
      </c>
      <c r="K16" s="38">
        <v>7</v>
      </c>
      <c r="L16" s="38">
        <v>0</v>
      </c>
      <c r="M16" s="39">
        <v>5</v>
      </c>
      <c r="N16" s="40">
        <f t="shared" ref="N16:N24" si="0">I16+J16+K16+L16+M16</f>
        <v>23</v>
      </c>
      <c r="O16" s="55">
        <v>40</v>
      </c>
      <c r="P16" s="56">
        <f t="shared" ref="P16:P24" si="1">N16+O16</f>
        <v>63</v>
      </c>
      <c r="Q16" s="57"/>
    </row>
    <row r="17" spans="1:17">
      <c r="A17" s="11">
        <v>3</v>
      </c>
      <c r="B17" s="12"/>
      <c r="C17" s="13" t="s">
        <v>166</v>
      </c>
      <c r="D17" s="13">
        <v>8</v>
      </c>
      <c r="E17" s="13" t="s">
        <v>47</v>
      </c>
      <c r="F17" s="14" t="s">
        <v>31</v>
      </c>
      <c r="G17" s="14" t="s">
        <v>32</v>
      </c>
      <c r="H17" s="14" t="s">
        <v>167</v>
      </c>
      <c r="I17" s="37">
        <v>10</v>
      </c>
      <c r="J17" s="38">
        <v>10</v>
      </c>
      <c r="K17" s="38">
        <v>10</v>
      </c>
      <c r="L17" s="38">
        <v>10</v>
      </c>
      <c r="M17" s="39">
        <v>10</v>
      </c>
      <c r="N17" s="40">
        <f t="shared" si="0"/>
        <v>50</v>
      </c>
      <c r="O17" s="55">
        <v>45</v>
      </c>
      <c r="P17" s="56">
        <f t="shared" si="1"/>
        <v>95</v>
      </c>
      <c r="Q17" s="57">
        <v>1</v>
      </c>
    </row>
    <row r="18" spans="1:17">
      <c r="A18" s="11">
        <v>4</v>
      </c>
      <c r="B18" s="12"/>
      <c r="C18" s="132" t="s">
        <v>168</v>
      </c>
      <c r="D18" s="13">
        <v>8</v>
      </c>
      <c r="E18" s="13" t="s">
        <v>37</v>
      </c>
      <c r="F18" s="14" t="s">
        <v>31</v>
      </c>
      <c r="G18" s="14" t="s">
        <v>32</v>
      </c>
      <c r="H18" s="14" t="s">
        <v>40</v>
      </c>
      <c r="I18" s="37">
        <v>6</v>
      </c>
      <c r="J18" s="38">
        <v>6</v>
      </c>
      <c r="K18" s="38">
        <v>9</v>
      </c>
      <c r="L18" s="38">
        <v>10</v>
      </c>
      <c r="M18" s="39">
        <v>10</v>
      </c>
      <c r="N18" s="40">
        <f t="shared" si="0"/>
        <v>41</v>
      </c>
      <c r="O18" s="55">
        <v>46</v>
      </c>
      <c r="P18" s="56">
        <f t="shared" si="1"/>
        <v>87</v>
      </c>
      <c r="Q18" s="57">
        <v>3</v>
      </c>
    </row>
    <row r="19" spans="1:17">
      <c r="A19" s="11">
        <v>5</v>
      </c>
      <c r="B19" s="12"/>
      <c r="C19" s="132" t="s">
        <v>169</v>
      </c>
      <c r="D19" s="13">
        <v>8</v>
      </c>
      <c r="E19" s="13" t="s">
        <v>37</v>
      </c>
      <c r="F19" s="14" t="s">
        <v>31</v>
      </c>
      <c r="G19" s="14" t="s">
        <v>32</v>
      </c>
      <c r="H19" s="132" t="s">
        <v>42</v>
      </c>
      <c r="I19" s="37">
        <v>8</v>
      </c>
      <c r="J19" s="38">
        <v>10</v>
      </c>
      <c r="K19" s="38">
        <v>8</v>
      </c>
      <c r="L19" s="38">
        <v>10</v>
      </c>
      <c r="M19" s="39">
        <v>10</v>
      </c>
      <c r="N19" s="40">
        <f t="shared" si="0"/>
        <v>46</v>
      </c>
      <c r="O19" s="55">
        <v>45</v>
      </c>
      <c r="P19" s="56">
        <f t="shared" si="1"/>
        <v>91</v>
      </c>
      <c r="Q19" s="57">
        <v>2</v>
      </c>
    </row>
    <row r="20" spans="1:17">
      <c r="A20" s="11">
        <v>6</v>
      </c>
      <c r="B20" s="12"/>
      <c r="C20" s="132" t="s">
        <v>170</v>
      </c>
      <c r="D20" s="13">
        <v>8</v>
      </c>
      <c r="E20" s="13" t="s">
        <v>84</v>
      </c>
      <c r="F20" s="14" t="s">
        <v>31</v>
      </c>
      <c r="G20" s="14" t="s">
        <v>32</v>
      </c>
      <c r="H20" s="14" t="s">
        <v>171</v>
      </c>
      <c r="I20" s="37">
        <v>5</v>
      </c>
      <c r="J20" s="38">
        <v>5</v>
      </c>
      <c r="K20" s="38">
        <v>9</v>
      </c>
      <c r="L20" s="38">
        <v>10</v>
      </c>
      <c r="M20" s="39">
        <v>7</v>
      </c>
      <c r="N20" s="40">
        <f t="shared" si="0"/>
        <v>36</v>
      </c>
      <c r="O20" s="55">
        <v>43</v>
      </c>
      <c r="P20" s="56">
        <f t="shared" si="1"/>
        <v>79</v>
      </c>
      <c r="Q20" s="57"/>
    </row>
    <row r="21" spans="1:17">
      <c r="A21" s="11">
        <v>7</v>
      </c>
      <c r="B21" s="12"/>
      <c r="C21" s="81" t="s">
        <v>172</v>
      </c>
      <c r="D21" s="13">
        <v>8</v>
      </c>
      <c r="E21" s="13" t="s">
        <v>47</v>
      </c>
      <c r="F21" s="14" t="s">
        <v>31</v>
      </c>
      <c r="G21" s="14" t="s">
        <v>32</v>
      </c>
      <c r="H21" s="14" t="s">
        <v>167</v>
      </c>
      <c r="I21" s="37">
        <v>10</v>
      </c>
      <c r="J21" s="38">
        <v>9</v>
      </c>
      <c r="K21" s="38">
        <v>9</v>
      </c>
      <c r="L21" s="38">
        <v>10</v>
      </c>
      <c r="M21" s="39">
        <v>8</v>
      </c>
      <c r="N21" s="40">
        <f t="shared" si="0"/>
        <v>46</v>
      </c>
      <c r="O21" s="55">
        <v>40</v>
      </c>
      <c r="P21" s="56">
        <f t="shared" si="1"/>
        <v>86</v>
      </c>
      <c r="Q21" s="57">
        <v>3</v>
      </c>
    </row>
    <row r="22" spans="1:17">
      <c r="A22" s="11">
        <v>8</v>
      </c>
      <c r="B22" s="12"/>
      <c r="C22" s="81" t="s">
        <v>173</v>
      </c>
      <c r="D22" s="13">
        <v>8</v>
      </c>
      <c r="E22" s="13" t="s">
        <v>47</v>
      </c>
      <c r="F22" s="14" t="s">
        <v>31</v>
      </c>
      <c r="G22" s="14" t="s">
        <v>32</v>
      </c>
      <c r="H22" s="14" t="s">
        <v>167</v>
      </c>
      <c r="I22" s="37">
        <v>10</v>
      </c>
      <c r="J22" s="38">
        <v>10</v>
      </c>
      <c r="K22" s="38">
        <v>9</v>
      </c>
      <c r="L22" s="38">
        <v>10</v>
      </c>
      <c r="M22" s="39">
        <v>10</v>
      </c>
      <c r="N22" s="40">
        <f t="shared" si="0"/>
        <v>49</v>
      </c>
      <c r="O22" s="55">
        <v>25</v>
      </c>
      <c r="P22" s="56">
        <f t="shared" si="1"/>
        <v>74</v>
      </c>
      <c r="Q22" s="57"/>
    </row>
    <row r="23" spans="1:17">
      <c r="A23" s="11">
        <v>9</v>
      </c>
      <c r="B23" s="12"/>
      <c r="C23" s="13" t="s">
        <v>174</v>
      </c>
      <c r="D23" s="13">
        <v>8</v>
      </c>
      <c r="E23" s="13" t="s">
        <v>63</v>
      </c>
      <c r="F23" s="14" t="s">
        <v>175</v>
      </c>
      <c r="G23" s="14" t="s">
        <v>32</v>
      </c>
      <c r="H23" s="14" t="s">
        <v>67</v>
      </c>
      <c r="I23" s="37"/>
      <c r="J23" s="38"/>
      <c r="K23" s="38"/>
      <c r="L23" s="38"/>
      <c r="M23" s="39"/>
      <c r="N23" s="40">
        <f t="shared" si="0"/>
        <v>0</v>
      </c>
      <c r="O23" s="55"/>
      <c r="P23" s="56">
        <f t="shared" si="1"/>
        <v>0</v>
      </c>
      <c r="Q23" s="57"/>
    </row>
    <row r="24" spans="1:17">
      <c r="A24" s="232">
        <v>10</v>
      </c>
      <c r="B24" s="233"/>
      <c r="C24" s="132" t="s">
        <v>176</v>
      </c>
      <c r="D24" s="234">
        <v>8</v>
      </c>
      <c r="E24" s="234" t="s">
        <v>84</v>
      </c>
      <c r="F24" s="235" t="s">
        <v>31</v>
      </c>
      <c r="G24" s="235" t="s">
        <v>32</v>
      </c>
      <c r="H24" s="235" t="s">
        <v>171</v>
      </c>
      <c r="I24" s="247">
        <v>5</v>
      </c>
      <c r="J24" s="248">
        <v>5</v>
      </c>
      <c r="K24" s="248">
        <v>7</v>
      </c>
      <c r="L24" s="248">
        <v>3</v>
      </c>
      <c r="M24" s="249">
        <v>5</v>
      </c>
      <c r="N24" s="250">
        <f t="shared" si="0"/>
        <v>25</v>
      </c>
      <c r="O24" s="251">
        <v>28</v>
      </c>
      <c r="P24" s="252">
        <f t="shared" si="1"/>
        <v>53</v>
      </c>
      <c r="Q24" s="258"/>
    </row>
    <row r="25" spans="1:17">
      <c r="A25" s="236">
        <v>11</v>
      </c>
      <c r="B25" s="237"/>
      <c r="C25" s="170" t="s">
        <v>177</v>
      </c>
      <c r="D25" s="238">
        <v>8</v>
      </c>
      <c r="E25" s="238" t="s">
        <v>84</v>
      </c>
      <c r="F25" s="238" t="s">
        <v>31</v>
      </c>
      <c r="G25" s="238" t="s">
        <v>32</v>
      </c>
      <c r="H25" s="238" t="s">
        <v>85</v>
      </c>
      <c r="I25" s="253">
        <v>3</v>
      </c>
      <c r="J25" s="253">
        <v>2</v>
      </c>
      <c r="K25" s="253">
        <v>7</v>
      </c>
      <c r="L25" s="253">
        <v>0</v>
      </c>
      <c r="M25" s="253">
        <v>5</v>
      </c>
      <c r="N25" s="40">
        <f>I25+J25+K25+L25+M25</f>
        <v>17</v>
      </c>
      <c r="O25" s="254">
        <v>24</v>
      </c>
      <c r="P25" s="56">
        <f>N25+O25</f>
        <v>41</v>
      </c>
      <c r="Q25" s="259"/>
    </row>
    <row r="26" spans="1:17">
      <c r="A26" s="141"/>
      <c r="B26" s="239"/>
      <c r="C26" s="132"/>
      <c r="I26" s="255"/>
      <c r="J26" s="255"/>
      <c r="K26" s="255"/>
      <c r="L26" s="255"/>
      <c r="M26" s="255"/>
      <c r="N26" s="256"/>
      <c r="O26" s="256"/>
      <c r="P26" s="257"/>
      <c r="Q26" s="19"/>
    </row>
    <row r="27" spans="1:17">
      <c r="A27" s="141"/>
      <c r="B27" s="239"/>
      <c r="C27" s="132"/>
      <c r="I27" s="255"/>
      <c r="J27" s="255"/>
      <c r="K27" s="255"/>
      <c r="L27" s="255"/>
      <c r="M27" s="255"/>
      <c r="N27" s="256"/>
      <c r="O27" s="256"/>
      <c r="P27" s="257"/>
      <c r="Q27" s="19"/>
    </row>
    <row r="28" spans="1:17">
      <c r="H28" s="19"/>
      <c r="I28" s="19"/>
      <c r="J28" s="19"/>
      <c r="K28" s="19"/>
      <c r="L28" s="19"/>
      <c r="M28" s="19"/>
      <c r="N28" s="19"/>
      <c r="O28" s="19"/>
      <c r="P28" s="19"/>
    </row>
    <row r="29" spans="1:17">
      <c r="B29" t="s">
        <v>90</v>
      </c>
      <c r="D29" s="431" t="s">
        <v>91</v>
      </c>
      <c r="F29" t="s">
        <v>92</v>
      </c>
      <c r="J29" s="310" t="s">
        <v>143</v>
      </c>
      <c r="K29" s="310"/>
      <c r="L29" s="310"/>
      <c r="M29" s="310"/>
      <c r="N29" s="310"/>
      <c r="O29" s="310"/>
    </row>
    <row r="32" spans="1:17" ht="15.75">
      <c r="B32" s="20" t="s">
        <v>178</v>
      </c>
    </row>
    <row r="33" spans="2:4" ht="31.5" customHeight="1">
      <c r="B33" s="350" t="s">
        <v>179</v>
      </c>
      <c r="C33" s="351"/>
      <c r="D33" s="242" t="s">
        <v>96</v>
      </c>
    </row>
    <row r="34" spans="2:4" ht="23.25" customHeight="1">
      <c r="B34" s="243" t="s">
        <v>22</v>
      </c>
      <c r="C34" s="244" t="s">
        <v>180</v>
      </c>
      <c r="D34" s="245" t="s">
        <v>98</v>
      </c>
    </row>
    <row r="35" spans="2:4" ht="30.75" customHeight="1">
      <c r="B35" s="243" t="s">
        <v>23</v>
      </c>
      <c r="C35" s="244" t="s">
        <v>181</v>
      </c>
      <c r="D35" s="245" t="s">
        <v>98</v>
      </c>
    </row>
    <row r="36" spans="2:4" ht="38.25" customHeight="1">
      <c r="B36" s="243" t="s">
        <v>24</v>
      </c>
      <c r="C36" s="244" t="s">
        <v>182</v>
      </c>
      <c r="D36" s="245" t="s">
        <v>98</v>
      </c>
    </row>
    <row r="37" spans="2:4" ht="38.25" customHeight="1">
      <c r="B37" s="243" t="s">
        <v>25</v>
      </c>
      <c r="C37" s="244" t="s">
        <v>183</v>
      </c>
      <c r="D37" s="245" t="s">
        <v>98</v>
      </c>
    </row>
    <row r="38" spans="2:4" ht="38.25" customHeight="1">
      <c r="B38" s="243" t="s">
        <v>26</v>
      </c>
      <c r="C38" s="244" t="s">
        <v>103</v>
      </c>
      <c r="D38" s="246" t="s">
        <v>147</v>
      </c>
    </row>
  </sheetData>
  <mergeCells count="26">
    <mergeCell ref="Q11:Q14"/>
    <mergeCell ref="I12:M12"/>
    <mergeCell ref="J29:O29"/>
    <mergeCell ref="B33:C33"/>
    <mergeCell ref="A11:A14"/>
    <mergeCell ref="B11:B14"/>
    <mergeCell ref="C11:C14"/>
    <mergeCell ref="D11:D14"/>
    <mergeCell ref="E11:E14"/>
    <mergeCell ref="F11:F14"/>
    <mergeCell ref="G11:G14"/>
    <mergeCell ref="H11:H14"/>
    <mergeCell ref="N12:N13"/>
    <mergeCell ref="O12:O13"/>
    <mergeCell ref="B6:P6"/>
    <mergeCell ref="B7:P7"/>
    <mergeCell ref="B8:P8"/>
    <mergeCell ref="B9:P9"/>
    <mergeCell ref="I11:O11"/>
    <mergeCell ref="P11:P13"/>
    <mergeCell ref="L2:N2"/>
    <mergeCell ref="O2:Q2"/>
    <mergeCell ref="M3:N3"/>
    <mergeCell ref="O3:Q3"/>
    <mergeCell ref="M4:N4"/>
    <mergeCell ref="O4:Q4"/>
  </mergeCell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6"/>
  <sheetViews>
    <sheetView zoomScale="75" zoomScaleNormal="75" workbookViewId="0">
      <selection sqref="A1:S23"/>
    </sheetView>
  </sheetViews>
  <sheetFormatPr defaultColWidth="9" defaultRowHeight="15"/>
  <cols>
    <col min="1" max="1" width="4.85546875" customWidth="1"/>
    <col min="2" max="2" width="10.7109375" customWidth="1"/>
    <col min="3" max="3" width="22.7109375" customWidth="1"/>
    <col min="4" max="4" width="4.85546875" customWidth="1"/>
    <col min="5" max="5" width="24.42578125" customWidth="1"/>
    <col min="6" max="6" width="11.7109375" customWidth="1"/>
    <col min="7" max="7" width="10.5703125" customWidth="1"/>
    <col min="8" max="8" width="21.85546875" customWidth="1"/>
    <col min="9" max="11" width="6.42578125" customWidth="1"/>
    <col min="12" max="12" width="11" customWidth="1"/>
    <col min="13" max="14" width="10.85546875" customWidth="1"/>
    <col min="15" max="15" width="8.140625" customWidth="1"/>
    <col min="16" max="16" width="7.42578125" customWidth="1"/>
    <col min="17" max="17" width="8.28515625" customWidth="1"/>
    <col min="18" max="18" width="9.5703125" customWidth="1"/>
    <col min="19" max="20" width="5.7109375" customWidth="1"/>
    <col min="21" max="21" width="7.7109375" customWidth="1"/>
    <col min="22" max="22" width="4.28515625" customWidth="1"/>
  </cols>
  <sheetData>
    <row r="1" spans="1:19">
      <c r="A1" s="1" t="s">
        <v>0</v>
      </c>
      <c r="D1" s="2"/>
      <c r="E1" s="2"/>
      <c r="F1" s="2"/>
      <c r="G1" s="2"/>
    </row>
    <row r="2" spans="1:19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K2" s="4"/>
      <c r="L2" s="311" t="s">
        <v>2</v>
      </c>
      <c r="M2" s="311"/>
      <c r="N2" s="311"/>
      <c r="O2" s="428" t="s">
        <v>359</v>
      </c>
      <c r="P2" s="310"/>
      <c r="Q2" s="310"/>
    </row>
    <row r="3" spans="1:19">
      <c r="A3" s="1"/>
      <c r="B3" s="3"/>
      <c r="C3" s="3"/>
      <c r="D3" s="3"/>
      <c r="E3" s="122"/>
      <c r="F3" s="122"/>
      <c r="G3" s="122"/>
      <c r="H3" s="4"/>
      <c r="I3" s="4"/>
      <c r="J3" s="4"/>
      <c r="K3" s="4"/>
      <c r="M3" s="311" t="s">
        <v>3</v>
      </c>
      <c r="N3" s="311"/>
      <c r="O3" s="427" t="s">
        <v>360</v>
      </c>
      <c r="P3" s="310"/>
      <c r="Q3" s="310"/>
    </row>
    <row r="4" spans="1:19">
      <c r="A4" s="426" t="s">
        <v>356</v>
      </c>
      <c r="B4" s="3"/>
      <c r="C4" s="3"/>
      <c r="D4" s="3"/>
      <c r="E4" s="122"/>
      <c r="F4" s="122"/>
      <c r="G4" s="122"/>
      <c r="H4" s="4"/>
      <c r="I4" s="4"/>
      <c r="J4" s="4"/>
      <c r="K4" s="4"/>
      <c r="M4" s="311" t="s">
        <v>4</v>
      </c>
      <c r="N4" s="311"/>
      <c r="O4" s="427" t="s">
        <v>363</v>
      </c>
      <c r="P4" s="310"/>
      <c r="Q4" s="310"/>
    </row>
    <row r="5" spans="1:19">
      <c r="A5" s="312" t="s">
        <v>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19">
      <c r="A6" s="312" t="s">
        <v>184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</row>
    <row r="7" spans="1:19" ht="6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9" ht="18.75">
      <c r="A8" s="313" t="s">
        <v>185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</row>
    <row r="9" spans="1:19" ht="6" customHeight="1"/>
    <row r="10" spans="1:19" ht="16.5" customHeight="1">
      <c r="A10" s="325" t="s">
        <v>8</v>
      </c>
      <c r="B10" s="325" t="s">
        <v>9</v>
      </c>
      <c r="C10" s="328" t="s">
        <v>10</v>
      </c>
      <c r="D10" s="325" t="s">
        <v>11</v>
      </c>
      <c r="E10" s="328" t="s">
        <v>12</v>
      </c>
      <c r="F10" s="123"/>
      <c r="G10" s="328" t="s">
        <v>14</v>
      </c>
      <c r="H10" s="124"/>
      <c r="I10" s="359" t="s">
        <v>186</v>
      </c>
      <c r="J10" s="360"/>
      <c r="K10" s="360"/>
      <c r="L10" s="361"/>
      <c r="M10" s="365" t="s">
        <v>187</v>
      </c>
      <c r="N10" s="367" t="s">
        <v>188</v>
      </c>
      <c r="O10" s="369" t="s">
        <v>17</v>
      </c>
    </row>
    <row r="11" spans="1:19" ht="24.75" customHeight="1">
      <c r="A11" s="326"/>
      <c r="B11" s="326"/>
      <c r="C11" s="329"/>
      <c r="D11" s="326"/>
      <c r="E11" s="329"/>
      <c r="F11" s="125" t="s">
        <v>13</v>
      </c>
      <c r="G11" s="329"/>
      <c r="H11" s="126" t="s">
        <v>15</v>
      </c>
      <c r="I11" s="137">
        <v>1</v>
      </c>
      <c r="J11" s="142">
        <v>2</v>
      </c>
      <c r="K11" s="142">
        <v>3</v>
      </c>
      <c r="L11" s="225" t="s">
        <v>96</v>
      </c>
      <c r="M11" s="366"/>
      <c r="N11" s="368"/>
      <c r="O11" s="370"/>
    </row>
    <row r="12" spans="1:19" ht="18" customHeight="1">
      <c r="A12" s="327"/>
      <c r="B12" s="327"/>
      <c r="C12" s="329"/>
      <c r="D12" s="326"/>
      <c r="E12" s="329"/>
      <c r="F12" s="125"/>
      <c r="G12" s="329"/>
      <c r="H12" s="126"/>
      <c r="I12" s="76" t="s">
        <v>189</v>
      </c>
      <c r="J12" s="226" t="s">
        <v>189</v>
      </c>
      <c r="K12" s="226" t="s">
        <v>190</v>
      </c>
      <c r="L12" s="206" t="s">
        <v>191</v>
      </c>
      <c r="M12" s="227" t="s">
        <v>191</v>
      </c>
      <c r="N12" s="368"/>
      <c r="O12" s="371"/>
    </row>
    <row r="13" spans="1:19" ht="18" customHeight="1">
      <c r="A13" s="7">
        <v>1</v>
      </c>
      <c r="B13" s="7"/>
      <c r="C13" s="193" t="s">
        <v>192</v>
      </c>
      <c r="D13" s="112">
        <v>7</v>
      </c>
      <c r="E13" s="112" t="s">
        <v>37</v>
      </c>
      <c r="F13" s="112" t="s">
        <v>31</v>
      </c>
      <c r="G13" s="112" t="s">
        <v>193</v>
      </c>
      <c r="H13" s="193" t="s">
        <v>111</v>
      </c>
      <c r="I13" s="228">
        <v>15</v>
      </c>
      <c r="J13" s="229">
        <v>14</v>
      </c>
      <c r="K13" s="230">
        <v>20</v>
      </c>
      <c r="L13" s="231">
        <f>I13+J13+K133</f>
        <v>29</v>
      </c>
      <c r="M13" s="210">
        <v>30</v>
      </c>
      <c r="N13" s="102">
        <f>M13+L13</f>
        <v>59</v>
      </c>
      <c r="O13" s="97"/>
    </row>
    <row r="14" spans="1:19" ht="18" customHeight="1">
      <c r="A14" s="11">
        <v>2</v>
      </c>
      <c r="B14" s="11"/>
      <c r="C14" s="193" t="s">
        <v>194</v>
      </c>
      <c r="D14" s="112">
        <v>6</v>
      </c>
      <c r="E14" s="193" t="s">
        <v>37</v>
      </c>
      <c r="F14" s="112" t="s">
        <v>31</v>
      </c>
      <c r="G14" s="112" t="s">
        <v>193</v>
      </c>
      <c r="H14" s="193" t="s">
        <v>38</v>
      </c>
      <c r="I14" s="156">
        <v>15</v>
      </c>
      <c r="J14" s="157">
        <v>15</v>
      </c>
      <c r="K14" s="158">
        <v>20</v>
      </c>
      <c r="L14" s="159">
        <f t="shared" ref="L14:L22" si="0">I14+J14+K14</f>
        <v>50</v>
      </c>
      <c r="M14" s="214">
        <v>43</v>
      </c>
      <c r="N14" s="102">
        <f t="shared" ref="N14:N22" si="1">M14+L14</f>
        <v>93</v>
      </c>
      <c r="O14" s="99">
        <v>1</v>
      </c>
    </row>
    <row r="15" spans="1:19" ht="18" customHeight="1">
      <c r="A15" s="11">
        <v>3</v>
      </c>
      <c r="B15" s="11"/>
      <c r="C15" s="193" t="s">
        <v>195</v>
      </c>
      <c r="D15" s="112">
        <v>6</v>
      </c>
      <c r="E15" s="112" t="s">
        <v>37</v>
      </c>
      <c r="F15" s="112" t="s">
        <v>31</v>
      </c>
      <c r="G15" s="112" t="s">
        <v>193</v>
      </c>
      <c r="H15" s="193" t="s">
        <v>40</v>
      </c>
      <c r="I15" s="156">
        <v>12</v>
      </c>
      <c r="J15" s="157">
        <v>15</v>
      </c>
      <c r="K15" s="158">
        <v>20</v>
      </c>
      <c r="L15" s="159">
        <f t="shared" si="0"/>
        <v>47</v>
      </c>
      <c r="M15" s="214">
        <v>38</v>
      </c>
      <c r="N15" s="102">
        <f t="shared" si="1"/>
        <v>85</v>
      </c>
      <c r="O15" s="99">
        <v>3</v>
      </c>
    </row>
    <row r="16" spans="1:19" ht="18" customHeight="1">
      <c r="A16" s="11">
        <v>4</v>
      </c>
      <c r="B16" s="11"/>
      <c r="C16" s="193" t="s">
        <v>196</v>
      </c>
      <c r="D16" s="112">
        <v>7</v>
      </c>
      <c r="E16" s="193" t="s">
        <v>54</v>
      </c>
      <c r="F16" s="112" t="s">
        <v>31</v>
      </c>
      <c r="G16" s="112" t="s">
        <v>193</v>
      </c>
      <c r="H16" s="193" t="s">
        <v>124</v>
      </c>
      <c r="I16" s="156">
        <v>15</v>
      </c>
      <c r="J16" s="157">
        <v>15</v>
      </c>
      <c r="K16" s="158">
        <v>20</v>
      </c>
      <c r="L16" s="159">
        <f t="shared" si="0"/>
        <v>50</v>
      </c>
      <c r="M16" s="214">
        <v>37</v>
      </c>
      <c r="N16" s="102">
        <f t="shared" si="1"/>
        <v>87</v>
      </c>
      <c r="O16" s="99">
        <v>2</v>
      </c>
    </row>
    <row r="17" spans="1:15" ht="18" customHeight="1">
      <c r="A17" s="11">
        <v>5</v>
      </c>
      <c r="B17" s="11"/>
      <c r="C17" s="193" t="s">
        <v>197</v>
      </c>
      <c r="D17" s="112">
        <v>7</v>
      </c>
      <c r="E17" s="193" t="s">
        <v>54</v>
      </c>
      <c r="F17" s="112" t="s">
        <v>31</v>
      </c>
      <c r="G17" s="112" t="s">
        <v>193</v>
      </c>
      <c r="H17" s="193" t="s">
        <v>124</v>
      </c>
      <c r="I17" s="156">
        <v>14</v>
      </c>
      <c r="J17" s="157">
        <v>14</v>
      </c>
      <c r="K17" s="158">
        <v>19</v>
      </c>
      <c r="L17" s="159">
        <f t="shared" si="0"/>
        <v>47</v>
      </c>
      <c r="M17" s="214">
        <v>30</v>
      </c>
      <c r="N17" s="102">
        <f t="shared" si="1"/>
        <v>77</v>
      </c>
      <c r="O17" s="99"/>
    </row>
    <row r="18" spans="1:15" ht="18" customHeight="1">
      <c r="A18" s="11">
        <v>6</v>
      </c>
      <c r="B18" s="11"/>
      <c r="C18" s="220" t="s">
        <v>198</v>
      </c>
      <c r="D18" s="112">
        <v>8</v>
      </c>
      <c r="E18" s="193" t="s">
        <v>54</v>
      </c>
      <c r="F18" s="112" t="s">
        <v>31</v>
      </c>
      <c r="G18" s="112" t="s">
        <v>193</v>
      </c>
      <c r="H18" s="193" t="s">
        <v>199</v>
      </c>
      <c r="I18" s="156"/>
      <c r="J18" s="157"/>
      <c r="K18" s="158"/>
      <c r="L18" s="159">
        <f t="shared" si="0"/>
        <v>0</v>
      </c>
      <c r="M18" s="214">
        <v>0</v>
      </c>
      <c r="N18" s="102">
        <f t="shared" si="1"/>
        <v>0</v>
      </c>
      <c r="O18" s="99"/>
    </row>
    <row r="19" spans="1:15" ht="18" customHeight="1">
      <c r="A19" s="11">
        <v>7</v>
      </c>
      <c r="B19" s="11"/>
      <c r="C19" s="112" t="s">
        <v>200</v>
      </c>
      <c r="D19" s="112">
        <v>6</v>
      </c>
      <c r="E19" s="112" t="s">
        <v>47</v>
      </c>
      <c r="F19" s="112" t="s">
        <v>31</v>
      </c>
      <c r="G19" s="112" t="s">
        <v>193</v>
      </c>
      <c r="H19" s="112" t="s">
        <v>50</v>
      </c>
      <c r="I19" s="156">
        <v>14</v>
      </c>
      <c r="J19" s="157">
        <v>14</v>
      </c>
      <c r="K19" s="158">
        <v>18</v>
      </c>
      <c r="L19" s="159">
        <f t="shared" si="0"/>
        <v>46</v>
      </c>
      <c r="M19" s="214">
        <v>35</v>
      </c>
      <c r="N19" s="102">
        <f t="shared" si="1"/>
        <v>81</v>
      </c>
      <c r="O19" s="99"/>
    </row>
    <row r="20" spans="1:15" ht="18" customHeight="1">
      <c r="A20" s="11">
        <v>8</v>
      </c>
      <c r="B20" s="11"/>
      <c r="C20" s="112" t="s">
        <v>201</v>
      </c>
      <c r="D20" s="112">
        <v>7</v>
      </c>
      <c r="E20" s="112" t="s">
        <v>47</v>
      </c>
      <c r="F20" s="112" t="s">
        <v>31</v>
      </c>
      <c r="G20" s="112" t="s">
        <v>193</v>
      </c>
      <c r="H20" s="112" t="s">
        <v>202</v>
      </c>
      <c r="I20" s="156">
        <v>5</v>
      </c>
      <c r="J20" s="157">
        <v>5</v>
      </c>
      <c r="K20" s="158">
        <v>10</v>
      </c>
      <c r="L20" s="159">
        <f t="shared" si="0"/>
        <v>20</v>
      </c>
      <c r="M20" s="214">
        <v>9</v>
      </c>
      <c r="N20" s="102">
        <f t="shared" si="1"/>
        <v>29</v>
      </c>
      <c r="O20" s="99"/>
    </row>
    <row r="21" spans="1:15" ht="18" customHeight="1">
      <c r="A21" s="11">
        <v>9</v>
      </c>
      <c r="B21" s="11"/>
      <c r="C21" s="112" t="s">
        <v>203</v>
      </c>
      <c r="D21" s="112">
        <v>7</v>
      </c>
      <c r="E21" s="112" t="s">
        <v>47</v>
      </c>
      <c r="F21" s="112" t="s">
        <v>31</v>
      </c>
      <c r="G21" s="112" t="s">
        <v>193</v>
      </c>
      <c r="H21" s="112" t="s">
        <v>204</v>
      </c>
      <c r="I21" s="156">
        <v>13</v>
      </c>
      <c r="J21" s="157">
        <v>15</v>
      </c>
      <c r="K21" s="158">
        <v>19</v>
      </c>
      <c r="L21" s="159">
        <f t="shared" si="0"/>
        <v>47</v>
      </c>
      <c r="M21" s="214">
        <v>12</v>
      </c>
      <c r="N21" s="102">
        <f t="shared" si="1"/>
        <v>59</v>
      </c>
      <c r="O21" s="99"/>
    </row>
    <row r="22" spans="1:15" ht="18" customHeight="1">
      <c r="A22" s="15">
        <v>10</v>
      </c>
      <c r="B22" s="15"/>
      <c r="C22" s="429" t="s">
        <v>361</v>
      </c>
      <c r="D22" s="112">
        <v>6</v>
      </c>
      <c r="E22" s="429" t="s">
        <v>362</v>
      </c>
      <c r="F22" s="238" t="s">
        <v>31</v>
      </c>
      <c r="G22" s="238" t="s">
        <v>193</v>
      </c>
      <c r="H22" s="429" t="s">
        <v>114</v>
      </c>
      <c r="I22" s="162">
        <v>15</v>
      </c>
      <c r="J22" s="163">
        <v>15</v>
      </c>
      <c r="K22" s="164">
        <v>20</v>
      </c>
      <c r="L22" s="148">
        <f t="shared" si="0"/>
        <v>50</v>
      </c>
      <c r="M22" s="219">
        <v>37</v>
      </c>
      <c r="N22" s="102">
        <f t="shared" si="1"/>
        <v>87</v>
      </c>
      <c r="O22" s="101">
        <v>2</v>
      </c>
    </row>
    <row r="23" spans="1:15">
      <c r="C23" s="1"/>
    </row>
    <row r="24" spans="1:15">
      <c r="C24" s="1"/>
      <c r="L24" t="s">
        <v>205</v>
      </c>
    </row>
    <row r="26" spans="1:15">
      <c r="D26" s="5" t="s">
        <v>206</v>
      </c>
      <c r="L26" s="1" t="s">
        <v>207</v>
      </c>
    </row>
    <row r="27" spans="1:15">
      <c r="D27" s="221" t="s">
        <v>208</v>
      </c>
      <c r="E27" s="362" t="s">
        <v>209</v>
      </c>
      <c r="F27" s="362"/>
      <c r="G27" s="362"/>
      <c r="H27" s="222" t="s">
        <v>210</v>
      </c>
    </row>
    <row r="28" spans="1:15" ht="37.5" customHeight="1">
      <c r="D28" s="137">
        <v>1</v>
      </c>
      <c r="E28" s="363" t="s">
        <v>211</v>
      </c>
      <c r="F28" s="363"/>
      <c r="G28" s="363"/>
      <c r="H28" s="223" t="s">
        <v>189</v>
      </c>
      <c r="L28" s="1" t="s">
        <v>212</v>
      </c>
    </row>
    <row r="29" spans="1:15" ht="37.5" customHeight="1">
      <c r="D29" s="137">
        <v>2</v>
      </c>
      <c r="E29" s="363" t="s">
        <v>213</v>
      </c>
      <c r="F29" s="363"/>
      <c r="G29" s="363"/>
      <c r="H29" s="223" t="s">
        <v>189</v>
      </c>
    </row>
    <row r="30" spans="1:15" ht="37.5" customHeight="1">
      <c r="D30" s="139">
        <v>3</v>
      </c>
      <c r="E30" s="364" t="s">
        <v>214</v>
      </c>
      <c r="F30" s="364"/>
      <c r="G30" s="364"/>
      <c r="H30" s="224" t="s">
        <v>190</v>
      </c>
      <c r="L30" s="1" t="s">
        <v>215</v>
      </c>
    </row>
    <row r="32" spans="1:15">
      <c r="D32" s="5" t="s">
        <v>216</v>
      </c>
    </row>
    <row r="33" spans="4:8">
      <c r="D33" s="221" t="s">
        <v>208</v>
      </c>
      <c r="E33" s="362" t="s">
        <v>209</v>
      </c>
      <c r="F33" s="362"/>
      <c r="G33" s="362"/>
      <c r="H33" s="222" t="s">
        <v>210</v>
      </c>
    </row>
    <row r="34" spans="4:8" ht="36" customHeight="1">
      <c r="D34" s="137">
        <v>1</v>
      </c>
      <c r="E34" s="363" t="s">
        <v>217</v>
      </c>
      <c r="F34" s="363"/>
      <c r="G34" s="363"/>
      <c r="H34" s="223" t="s">
        <v>190</v>
      </c>
    </row>
    <row r="35" spans="4:8" ht="39.75" customHeight="1">
      <c r="D35" s="137">
        <v>2</v>
      </c>
      <c r="E35" s="363" t="s">
        <v>218</v>
      </c>
      <c r="F35" s="363"/>
      <c r="G35" s="363"/>
      <c r="H35" s="223" t="s">
        <v>190</v>
      </c>
    </row>
    <row r="36" spans="4:8" ht="39.75" customHeight="1">
      <c r="D36" s="139">
        <v>3</v>
      </c>
      <c r="E36" s="364" t="s">
        <v>219</v>
      </c>
      <c r="F36" s="364"/>
      <c r="G36" s="364"/>
      <c r="H36" s="224" t="s">
        <v>220</v>
      </c>
    </row>
  </sheetData>
  <mergeCells count="27">
    <mergeCell ref="E35:G35"/>
    <mergeCell ref="E36:G36"/>
    <mergeCell ref="A10:A12"/>
    <mergeCell ref="B10:B12"/>
    <mergeCell ref="C10:C12"/>
    <mergeCell ref="D10:D12"/>
    <mergeCell ref="E10:E12"/>
    <mergeCell ref="G10:G12"/>
    <mergeCell ref="E28:G28"/>
    <mergeCell ref="E29:G29"/>
    <mergeCell ref="E30:G30"/>
    <mergeCell ref="E33:G33"/>
    <mergeCell ref="E34:G34"/>
    <mergeCell ref="A5:S5"/>
    <mergeCell ref="A6:S6"/>
    <mergeCell ref="A8:S8"/>
    <mergeCell ref="I10:L10"/>
    <mergeCell ref="E27:G27"/>
    <mergeCell ref="M10:M11"/>
    <mergeCell ref="N10:N12"/>
    <mergeCell ref="O10:O12"/>
    <mergeCell ref="L2:N2"/>
    <mergeCell ref="O2:Q2"/>
    <mergeCell ref="M3:N3"/>
    <mergeCell ref="O3:Q3"/>
    <mergeCell ref="M4:N4"/>
    <mergeCell ref="O4:Q4"/>
  </mergeCells>
  <printOptions horizontalCentered="1"/>
  <pageMargins left="0.235416666666667" right="0.235416666666667" top="0.35416666666666702" bottom="0.92500000000000004" header="0.31388888888888899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5"/>
  <sheetViews>
    <sheetView zoomScale="75" zoomScaleNormal="75" workbookViewId="0">
      <selection sqref="A1:S24"/>
    </sheetView>
  </sheetViews>
  <sheetFormatPr defaultColWidth="9" defaultRowHeight="15"/>
  <cols>
    <col min="1" max="1" width="3.85546875" customWidth="1"/>
    <col min="2" max="2" width="11.5703125" customWidth="1"/>
    <col min="3" max="3" width="22.140625" customWidth="1"/>
    <col min="4" max="4" width="7.140625" customWidth="1"/>
    <col min="5" max="5" width="22" customWidth="1"/>
    <col min="6" max="6" width="15.7109375" customWidth="1"/>
    <col min="7" max="7" width="10.28515625" customWidth="1"/>
    <col min="8" max="8" width="21.28515625" customWidth="1"/>
    <col min="9" max="10" width="9.140625" customWidth="1"/>
    <col min="11" max="11" width="8" customWidth="1"/>
    <col min="12" max="12" width="9.5703125" customWidth="1"/>
    <col min="13" max="13" width="10.28515625" customWidth="1"/>
    <col min="14" max="14" width="10.5703125" customWidth="1"/>
    <col min="15" max="15" width="9.140625" customWidth="1"/>
    <col min="16" max="16" width="7.7109375" customWidth="1"/>
    <col min="17" max="17" width="9" customWidth="1"/>
    <col min="18" max="18" width="9.7109375" customWidth="1"/>
    <col min="19" max="19" width="10.85546875" customWidth="1"/>
    <col min="20" max="20" width="5.7109375" customWidth="1"/>
    <col min="21" max="21" width="7.7109375" customWidth="1"/>
    <col min="22" max="22" width="4.28515625" customWidth="1"/>
  </cols>
  <sheetData>
    <row r="1" spans="1:19">
      <c r="A1" s="1" t="s">
        <v>0</v>
      </c>
      <c r="D1" s="2"/>
      <c r="E1" s="2"/>
      <c r="F1" s="2"/>
      <c r="G1" s="2"/>
    </row>
    <row r="2" spans="1:19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K2" s="4"/>
      <c r="L2" s="309" t="s">
        <v>2</v>
      </c>
      <c r="M2" s="309"/>
      <c r="N2" s="309"/>
      <c r="O2" s="428" t="s">
        <v>359</v>
      </c>
      <c r="P2" s="310"/>
      <c r="Q2" s="310"/>
    </row>
    <row r="3" spans="1:19">
      <c r="A3" s="1"/>
      <c r="B3" s="3"/>
      <c r="C3" s="3"/>
      <c r="D3" s="3"/>
      <c r="E3" s="122"/>
      <c r="F3" s="122"/>
      <c r="G3" s="122"/>
      <c r="H3" s="4"/>
      <c r="I3" s="4"/>
      <c r="J3" s="4"/>
      <c r="K3" s="4"/>
      <c r="M3" s="311" t="s">
        <v>3</v>
      </c>
      <c r="N3" s="311"/>
      <c r="O3" s="427" t="s">
        <v>360</v>
      </c>
      <c r="P3" s="310"/>
      <c r="Q3" s="310"/>
    </row>
    <row r="4" spans="1:19">
      <c r="A4" s="426" t="s">
        <v>357</v>
      </c>
      <c r="B4" s="3"/>
      <c r="C4" s="3"/>
      <c r="D4" s="3"/>
      <c r="E4" s="122"/>
      <c r="F4" s="122"/>
      <c r="G4" s="122"/>
      <c r="H4" s="4"/>
      <c r="I4" s="4"/>
      <c r="J4" s="4"/>
      <c r="K4" s="4"/>
      <c r="M4" s="311" t="s">
        <v>4</v>
      </c>
      <c r="N4" s="311"/>
      <c r="O4" s="427" t="s">
        <v>363</v>
      </c>
      <c r="P4" s="310"/>
      <c r="Q4" s="310"/>
    </row>
    <row r="5" spans="1:19">
      <c r="A5" s="312" t="s">
        <v>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19">
      <c r="A6" s="312" t="s">
        <v>184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</row>
    <row r="7" spans="1:19" ht="9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9" ht="18.75">
      <c r="A8" s="313" t="s">
        <v>221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</row>
    <row r="9" spans="1:19" ht="7.5" customHeight="1"/>
    <row r="10" spans="1:19" ht="16.5" customHeight="1">
      <c r="A10" s="325" t="s">
        <v>8</v>
      </c>
      <c r="B10" s="325" t="s">
        <v>9</v>
      </c>
      <c r="C10" s="328" t="s">
        <v>10</v>
      </c>
      <c r="D10" s="325" t="s">
        <v>11</v>
      </c>
      <c r="E10" s="328" t="s">
        <v>12</v>
      </c>
      <c r="F10" s="123"/>
      <c r="G10" s="328" t="s">
        <v>14</v>
      </c>
      <c r="H10" s="166"/>
      <c r="I10" s="359" t="s">
        <v>186</v>
      </c>
      <c r="J10" s="360"/>
      <c r="K10" s="360"/>
      <c r="L10" s="361"/>
      <c r="M10" s="378" t="s">
        <v>187</v>
      </c>
      <c r="N10" s="367" t="s">
        <v>188</v>
      </c>
      <c r="O10" s="369" t="s">
        <v>17</v>
      </c>
    </row>
    <row r="11" spans="1:19" ht="18" customHeight="1">
      <c r="A11" s="326"/>
      <c r="B11" s="326"/>
      <c r="C11" s="329"/>
      <c r="D11" s="326"/>
      <c r="E11" s="377"/>
      <c r="F11" s="125" t="s">
        <v>13</v>
      </c>
      <c r="G11" s="329"/>
      <c r="H11" s="167" t="s">
        <v>15</v>
      </c>
      <c r="I11" s="202">
        <v>1</v>
      </c>
      <c r="J11" s="180">
        <v>2</v>
      </c>
      <c r="K11" s="181">
        <v>3</v>
      </c>
      <c r="L11" s="204" t="s">
        <v>96</v>
      </c>
      <c r="M11" s="379"/>
      <c r="N11" s="368"/>
      <c r="O11" s="370"/>
    </row>
    <row r="12" spans="1:19" ht="18" customHeight="1">
      <c r="A12" s="327"/>
      <c r="B12" s="327"/>
      <c r="C12" s="329"/>
      <c r="D12" s="326"/>
      <c r="E12" s="377"/>
      <c r="F12" s="125"/>
      <c r="G12" s="329"/>
      <c r="H12" s="167"/>
      <c r="I12" s="205" t="s">
        <v>222</v>
      </c>
      <c r="J12" s="183" t="s">
        <v>223</v>
      </c>
      <c r="K12" s="184" t="s">
        <v>224</v>
      </c>
      <c r="L12" s="206" t="s">
        <v>191</v>
      </c>
      <c r="M12" s="149" t="s">
        <v>191</v>
      </c>
      <c r="N12" s="368"/>
      <c r="O12" s="371"/>
    </row>
    <row r="13" spans="1:19" ht="18" customHeight="1">
      <c r="A13" s="7">
        <v>1</v>
      </c>
      <c r="B13" s="7"/>
      <c r="C13" s="193" t="s">
        <v>225</v>
      </c>
      <c r="D13" s="112">
        <v>8</v>
      </c>
      <c r="E13" s="112" t="s">
        <v>37</v>
      </c>
      <c r="F13" s="112" t="s">
        <v>31</v>
      </c>
      <c r="G13" s="112" t="s">
        <v>32</v>
      </c>
      <c r="H13" s="193" t="s">
        <v>226</v>
      </c>
      <c r="I13" s="207">
        <v>29</v>
      </c>
      <c r="J13" s="208">
        <v>20</v>
      </c>
      <c r="K13" s="209"/>
      <c r="L13" s="144">
        <f>I13+J13+K13</f>
        <v>49</v>
      </c>
      <c r="M13" s="210">
        <v>46</v>
      </c>
      <c r="N13" s="102">
        <f>M13+L13</f>
        <v>95</v>
      </c>
      <c r="O13" s="97">
        <v>1</v>
      </c>
    </row>
    <row r="14" spans="1:19" ht="18" customHeight="1">
      <c r="A14" s="11">
        <v>2</v>
      </c>
      <c r="B14" s="11"/>
      <c r="C14" s="193" t="s">
        <v>227</v>
      </c>
      <c r="D14" s="112">
        <v>6</v>
      </c>
      <c r="E14" s="112" t="s">
        <v>37</v>
      </c>
      <c r="F14" s="112" t="s">
        <v>31</v>
      </c>
      <c r="G14" s="112" t="s">
        <v>32</v>
      </c>
      <c r="H14" s="193" t="s">
        <v>226</v>
      </c>
      <c r="I14" s="211">
        <v>29</v>
      </c>
      <c r="J14" s="212">
        <v>20</v>
      </c>
      <c r="K14" s="213"/>
      <c r="L14" s="159">
        <f t="shared" ref="L14:L22" si="0">I14+J14+K14</f>
        <v>49</v>
      </c>
      <c r="M14" s="214">
        <v>40</v>
      </c>
      <c r="N14" s="103">
        <f t="shared" ref="N14:N22" si="1">M14+L14</f>
        <v>89</v>
      </c>
      <c r="O14" s="99">
        <v>3</v>
      </c>
    </row>
    <row r="15" spans="1:19" ht="18" customHeight="1">
      <c r="A15" s="11">
        <v>3</v>
      </c>
      <c r="B15" s="11"/>
      <c r="C15" s="193" t="s">
        <v>228</v>
      </c>
      <c r="D15" s="112">
        <v>8</v>
      </c>
      <c r="E15" s="112" t="s">
        <v>37</v>
      </c>
      <c r="F15" s="112" t="s">
        <v>31</v>
      </c>
      <c r="G15" s="112" t="s">
        <v>32</v>
      </c>
      <c r="H15" s="193" t="s">
        <v>40</v>
      </c>
      <c r="I15" s="211">
        <v>30</v>
      </c>
      <c r="J15" s="212">
        <v>20</v>
      </c>
      <c r="K15" s="213"/>
      <c r="L15" s="159">
        <f t="shared" si="0"/>
        <v>50</v>
      </c>
      <c r="M15" s="214">
        <v>41</v>
      </c>
      <c r="N15" s="103">
        <f t="shared" si="1"/>
        <v>91</v>
      </c>
      <c r="O15" s="99">
        <v>2</v>
      </c>
    </row>
    <row r="16" spans="1:19" ht="18" customHeight="1">
      <c r="A16" s="11">
        <v>4</v>
      </c>
      <c r="B16" s="11"/>
      <c r="C16" s="194" t="s">
        <v>229</v>
      </c>
      <c r="D16" s="112">
        <v>5</v>
      </c>
      <c r="E16" s="112" t="s">
        <v>47</v>
      </c>
      <c r="F16" s="112" t="s">
        <v>230</v>
      </c>
      <c r="G16" s="112" t="s">
        <v>32</v>
      </c>
      <c r="H16" s="112" t="s">
        <v>167</v>
      </c>
      <c r="I16" s="211">
        <v>29</v>
      </c>
      <c r="J16" s="212">
        <v>20</v>
      </c>
      <c r="K16" s="213"/>
      <c r="L16" s="159">
        <f t="shared" si="0"/>
        <v>49</v>
      </c>
      <c r="M16" s="214">
        <v>30</v>
      </c>
      <c r="N16" s="103">
        <f t="shared" si="1"/>
        <v>79</v>
      </c>
      <c r="O16" s="99">
        <v>3</v>
      </c>
    </row>
    <row r="17" spans="1:15" ht="18" customHeight="1">
      <c r="A17" s="11">
        <v>5</v>
      </c>
      <c r="B17" s="11"/>
      <c r="C17" s="194" t="s">
        <v>231</v>
      </c>
      <c r="D17" s="112">
        <v>5</v>
      </c>
      <c r="E17" s="112" t="s">
        <v>47</v>
      </c>
      <c r="F17" s="112" t="s">
        <v>31</v>
      </c>
      <c r="G17" s="112" t="s">
        <v>32</v>
      </c>
      <c r="H17" s="112" t="s">
        <v>167</v>
      </c>
      <c r="I17" s="211">
        <v>28</v>
      </c>
      <c r="J17" s="212">
        <v>20</v>
      </c>
      <c r="K17" s="213"/>
      <c r="L17" s="159">
        <f t="shared" si="0"/>
        <v>48</v>
      </c>
      <c r="M17" s="214">
        <v>20</v>
      </c>
      <c r="N17" s="103">
        <f t="shared" si="1"/>
        <v>68</v>
      </c>
      <c r="O17" s="99"/>
    </row>
    <row r="18" spans="1:15" ht="18" customHeight="1">
      <c r="A18" s="11">
        <v>6</v>
      </c>
      <c r="B18" s="11"/>
      <c r="C18" s="194" t="s">
        <v>232</v>
      </c>
      <c r="D18" s="112">
        <v>5</v>
      </c>
      <c r="E18" s="112" t="s">
        <v>47</v>
      </c>
      <c r="F18" s="112" t="s">
        <v>31</v>
      </c>
      <c r="G18" s="112" t="s">
        <v>32</v>
      </c>
      <c r="H18" s="112" t="s">
        <v>167</v>
      </c>
      <c r="I18" s="211">
        <v>28</v>
      </c>
      <c r="J18" s="212">
        <v>20</v>
      </c>
      <c r="K18" s="213"/>
      <c r="L18" s="159">
        <f t="shared" si="0"/>
        <v>48</v>
      </c>
      <c r="M18" s="214">
        <v>19</v>
      </c>
      <c r="N18" s="103">
        <f t="shared" si="1"/>
        <v>67</v>
      </c>
      <c r="O18" s="99"/>
    </row>
    <row r="19" spans="1:15" ht="18" customHeight="1">
      <c r="A19" s="11">
        <v>7</v>
      </c>
      <c r="B19" s="11"/>
      <c r="C19" s="13"/>
      <c r="D19" s="13"/>
      <c r="E19" s="72"/>
      <c r="F19" s="13"/>
      <c r="G19" s="14"/>
      <c r="H19" s="14"/>
      <c r="I19" s="215"/>
      <c r="J19" s="212"/>
      <c r="K19" s="213"/>
      <c r="L19" s="159">
        <f t="shared" si="0"/>
        <v>0</v>
      </c>
      <c r="M19" s="214">
        <v>0</v>
      </c>
      <c r="N19" s="103">
        <f t="shared" si="1"/>
        <v>0</v>
      </c>
      <c r="O19" s="99"/>
    </row>
    <row r="20" spans="1:15" ht="18" customHeight="1">
      <c r="A20" s="11">
        <v>8</v>
      </c>
      <c r="B20" s="11"/>
      <c r="C20" s="13"/>
      <c r="D20" s="13"/>
      <c r="E20" s="72"/>
      <c r="F20" s="13"/>
      <c r="G20" s="14"/>
      <c r="H20" s="14"/>
      <c r="I20" s="215"/>
      <c r="J20" s="212"/>
      <c r="K20" s="213"/>
      <c r="L20" s="159">
        <f t="shared" si="0"/>
        <v>0</v>
      </c>
      <c r="M20" s="214">
        <v>0</v>
      </c>
      <c r="N20" s="103">
        <f t="shared" si="1"/>
        <v>0</v>
      </c>
      <c r="O20" s="99"/>
    </row>
    <row r="21" spans="1:15" ht="18" customHeight="1">
      <c r="A21" s="11">
        <v>9</v>
      </c>
      <c r="B21" s="11"/>
      <c r="C21" s="13"/>
      <c r="D21" s="13"/>
      <c r="E21" s="72"/>
      <c r="F21" s="13"/>
      <c r="G21" s="14"/>
      <c r="H21" s="14"/>
      <c r="I21" s="215"/>
      <c r="J21" s="212"/>
      <c r="K21" s="213"/>
      <c r="L21" s="159">
        <f t="shared" si="0"/>
        <v>0</v>
      </c>
      <c r="M21" s="214">
        <v>0</v>
      </c>
      <c r="N21" s="103">
        <f t="shared" si="1"/>
        <v>0</v>
      </c>
      <c r="O21" s="99"/>
    </row>
    <row r="22" spans="1:15" ht="18" customHeight="1">
      <c r="A22" s="15">
        <v>10</v>
      </c>
      <c r="B22" s="15"/>
      <c r="C22" s="17"/>
      <c r="D22" s="17"/>
      <c r="E22" s="75"/>
      <c r="F22" s="17"/>
      <c r="G22" s="18"/>
      <c r="H22" s="18"/>
      <c r="I22" s="216"/>
      <c r="J22" s="217"/>
      <c r="K22" s="218"/>
      <c r="L22" s="148">
        <f t="shared" si="0"/>
        <v>0</v>
      </c>
      <c r="M22" s="219">
        <v>0</v>
      </c>
      <c r="N22" s="104">
        <f t="shared" si="1"/>
        <v>0</v>
      </c>
      <c r="O22" s="101"/>
    </row>
    <row r="23" spans="1:15">
      <c r="C23" s="1"/>
    </row>
    <row r="24" spans="1:15">
      <c r="C24" s="1"/>
      <c r="M24" t="s">
        <v>205</v>
      </c>
    </row>
    <row r="26" spans="1:15">
      <c r="D26" s="5" t="s">
        <v>206</v>
      </c>
      <c r="M26" s="432" t="s">
        <v>366</v>
      </c>
      <c r="N26" s="1"/>
    </row>
    <row r="27" spans="1:15">
      <c r="D27" s="195" t="s">
        <v>208</v>
      </c>
      <c r="E27" s="372" t="s">
        <v>209</v>
      </c>
      <c r="F27" s="372"/>
      <c r="G27" s="372"/>
      <c r="H27" s="196" t="s">
        <v>210</v>
      </c>
    </row>
    <row r="28" spans="1:15" ht="39" customHeight="1">
      <c r="D28" s="197">
        <v>1</v>
      </c>
      <c r="E28" s="373" t="s">
        <v>233</v>
      </c>
      <c r="F28" s="373"/>
      <c r="G28" s="373"/>
      <c r="H28" s="198" t="s">
        <v>234</v>
      </c>
      <c r="M28" s="432" t="s">
        <v>367</v>
      </c>
      <c r="N28" s="1"/>
    </row>
    <row r="29" spans="1:15" ht="45" customHeight="1">
      <c r="D29" s="199">
        <v>2</v>
      </c>
      <c r="E29" s="374" t="s">
        <v>235</v>
      </c>
      <c r="F29" s="374"/>
      <c r="G29" s="374"/>
      <c r="H29" s="200" t="s">
        <v>190</v>
      </c>
      <c r="M29" s="432" t="s">
        <v>368</v>
      </c>
      <c r="N29" s="1"/>
    </row>
    <row r="31" spans="1:15">
      <c r="D31" s="5" t="s">
        <v>216</v>
      </c>
    </row>
    <row r="32" spans="1:15">
      <c r="D32" s="195" t="s">
        <v>208</v>
      </c>
      <c r="E32" s="372" t="s">
        <v>209</v>
      </c>
      <c r="F32" s="372"/>
      <c r="G32" s="372"/>
      <c r="H32" s="196" t="s">
        <v>210</v>
      </c>
    </row>
    <row r="33" spans="4:8" ht="34.5" customHeight="1">
      <c r="D33" s="197">
        <v>1</v>
      </c>
      <c r="E33" s="373" t="s">
        <v>236</v>
      </c>
      <c r="F33" s="373"/>
      <c r="G33" s="373"/>
      <c r="H33" s="201" t="s">
        <v>189</v>
      </c>
    </row>
    <row r="34" spans="4:8" ht="34.5" customHeight="1">
      <c r="D34" s="202">
        <v>2</v>
      </c>
      <c r="E34" s="375" t="s">
        <v>237</v>
      </c>
      <c r="F34" s="375"/>
      <c r="G34" s="375"/>
      <c r="H34" s="203" t="s">
        <v>189</v>
      </c>
    </row>
    <row r="35" spans="4:8" ht="31.5" customHeight="1">
      <c r="D35" s="174">
        <v>3</v>
      </c>
      <c r="E35" s="376" t="s">
        <v>238</v>
      </c>
      <c r="F35" s="376"/>
      <c r="G35" s="376"/>
      <c r="H35" s="175" t="s">
        <v>190</v>
      </c>
    </row>
  </sheetData>
  <mergeCells count="26">
    <mergeCell ref="E35:G35"/>
    <mergeCell ref="A10:A12"/>
    <mergeCell ref="B10:B12"/>
    <mergeCell ref="C10:C12"/>
    <mergeCell ref="D10:D12"/>
    <mergeCell ref="E10:E12"/>
    <mergeCell ref="G10:G12"/>
    <mergeCell ref="E28:G28"/>
    <mergeCell ref="E29:G29"/>
    <mergeCell ref="E32:G32"/>
    <mergeCell ref="E33:G33"/>
    <mergeCell ref="E34:G34"/>
    <mergeCell ref="A5:S5"/>
    <mergeCell ref="A6:S6"/>
    <mergeCell ref="A8:S8"/>
    <mergeCell ref="I10:L10"/>
    <mergeCell ref="E27:G27"/>
    <mergeCell ref="M10:M11"/>
    <mergeCell ref="N10:N12"/>
    <mergeCell ref="O10:O12"/>
    <mergeCell ref="L2:N2"/>
    <mergeCell ref="O2:Q2"/>
    <mergeCell ref="M3:N3"/>
    <mergeCell ref="O3:Q3"/>
    <mergeCell ref="M4:N4"/>
    <mergeCell ref="O4:Q4"/>
  </mergeCells>
  <printOptions horizontalCentered="1"/>
  <pageMargins left="0.235416666666667" right="0.235416666666667" top="0.35416666666666702" bottom="0.92500000000000004" header="0.31388888888888899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5"/>
  <sheetViews>
    <sheetView zoomScale="75" zoomScaleNormal="75" workbookViewId="0">
      <selection sqref="A1:S24"/>
    </sheetView>
  </sheetViews>
  <sheetFormatPr defaultColWidth="9" defaultRowHeight="15"/>
  <cols>
    <col min="1" max="1" width="5.42578125" customWidth="1"/>
    <col min="2" max="2" width="11" customWidth="1"/>
    <col min="3" max="3" width="25.7109375" customWidth="1"/>
    <col min="4" max="4" width="6" customWidth="1"/>
    <col min="5" max="5" width="26.140625" customWidth="1"/>
    <col min="6" max="6" width="14.5703125" customWidth="1"/>
    <col min="7" max="7" width="11.85546875" customWidth="1"/>
    <col min="8" max="8" width="18.42578125" customWidth="1"/>
    <col min="9" max="9" width="15.42578125" customWidth="1"/>
    <col min="10" max="10" width="13.5703125" customWidth="1"/>
    <col min="11" max="11" width="13" customWidth="1"/>
    <col min="12" max="12" width="9.85546875" customWidth="1"/>
    <col min="13" max="13" width="13.42578125" customWidth="1"/>
    <col min="14" max="16" width="8.7109375" customWidth="1"/>
    <col min="17" max="17" width="10.5703125" customWidth="1"/>
    <col min="18" max="19" width="5.7109375" customWidth="1"/>
    <col min="20" max="20" width="6.7109375" customWidth="1"/>
    <col min="21" max="22" width="5.7109375" customWidth="1"/>
    <col min="23" max="23" width="7.7109375" customWidth="1"/>
    <col min="24" max="24" width="4.28515625" customWidth="1"/>
  </cols>
  <sheetData>
    <row r="1" spans="1:19">
      <c r="A1" s="1" t="s">
        <v>0</v>
      </c>
      <c r="D1" s="2"/>
      <c r="E1" s="2"/>
      <c r="F1" s="2"/>
      <c r="G1" s="2"/>
    </row>
    <row r="2" spans="1:19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L2" s="26" t="s">
        <v>2</v>
      </c>
      <c r="M2" s="428" t="s">
        <v>359</v>
      </c>
      <c r="N2" s="310"/>
      <c r="O2" s="310"/>
      <c r="Q2" s="310"/>
      <c r="R2" s="310"/>
      <c r="S2" s="310"/>
    </row>
    <row r="3" spans="1:19">
      <c r="A3" s="1"/>
      <c r="B3" s="3"/>
      <c r="C3" s="3"/>
      <c r="D3" s="3"/>
      <c r="E3" s="122"/>
      <c r="F3" s="122"/>
      <c r="G3" s="122"/>
      <c r="H3" s="4"/>
      <c r="I3" s="4"/>
      <c r="J3" s="4"/>
      <c r="L3" s="26" t="s">
        <v>3</v>
      </c>
      <c r="M3" s="427" t="s">
        <v>360</v>
      </c>
      <c r="N3" s="310"/>
      <c r="O3" s="310"/>
      <c r="Q3" s="310"/>
      <c r="R3" s="310"/>
      <c r="S3" s="310"/>
    </row>
    <row r="4" spans="1:19">
      <c r="A4" s="426" t="s">
        <v>356</v>
      </c>
      <c r="B4" s="3"/>
      <c r="C4" s="3"/>
      <c r="D4" s="3"/>
      <c r="E4" s="122"/>
      <c r="F4" s="122"/>
      <c r="G4" s="122"/>
      <c r="H4" s="4"/>
      <c r="I4" s="4"/>
      <c r="J4" s="4"/>
      <c r="L4" s="26" t="s">
        <v>4</v>
      </c>
      <c r="M4" s="427" t="s">
        <v>363</v>
      </c>
      <c r="N4" s="310"/>
      <c r="O4" s="310"/>
      <c r="Q4" s="310"/>
      <c r="R4" s="310"/>
      <c r="S4" s="310"/>
    </row>
    <row r="5" spans="1:19">
      <c r="A5" s="312" t="s">
        <v>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94"/>
    </row>
    <row r="6" spans="1:19">
      <c r="A6" s="312" t="s">
        <v>184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94"/>
    </row>
    <row r="7" spans="1:19" ht="8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9" ht="18.75">
      <c r="A8" s="313" t="s">
        <v>239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</row>
    <row r="9" spans="1:19" ht="7.5" customHeight="1"/>
    <row r="10" spans="1:19" ht="25.5" customHeight="1">
      <c r="A10" s="325" t="s">
        <v>8</v>
      </c>
      <c r="B10" s="325" t="s">
        <v>9</v>
      </c>
      <c r="C10" s="328" t="s">
        <v>10</v>
      </c>
      <c r="D10" s="325" t="s">
        <v>11</v>
      </c>
      <c r="E10" s="328" t="s">
        <v>12</v>
      </c>
      <c r="F10" s="123"/>
      <c r="G10" s="328" t="s">
        <v>14</v>
      </c>
      <c r="H10" s="166"/>
      <c r="I10" s="380" t="s">
        <v>186</v>
      </c>
      <c r="J10" s="381"/>
      <c r="K10" s="382"/>
      <c r="L10" s="378" t="s">
        <v>187</v>
      </c>
      <c r="M10" s="367" t="s">
        <v>188</v>
      </c>
      <c r="N10" s="369" t="s">
        <v>17</v>
      </c>
    </row>
    <row r="11" spans="1:19" ht="18" customHeight="1">
      <c r="A11" s="326"/>
      <c r="B11" s="326"/>
      <c r="C11" s="329"/>
      <c r="D11" s="326"/>
      <c r="E11" s="377"/>
      <c r="F11" s="125" t="s">
        <v>13</v>
      </c>
      <c r="G11" s="329"/>
      <c r="H11" s="167" t="s">
        <v>15</v>
      </c>
      <c r="I11" s="180">
        <v>1</v>
      </c>
      <c r="J11" s="181">
        <v>2</v>
      </c>
      <c r="K11" s="182" t="s">
        <v>96</v>
      </c>
      <c r="L11" s="379"/>
      <c r="M11" s="368"/>
      <c r="N11" s="370"/>
    </row>
    <row r="12" spans="1:19" ht="18" customHeight="1">
      <c r="A12" s="327"/>
      <c r="B12" s="327"/>
      <c r="C12" s="330"/>
      <c r="D12" s="327"/>
      <c r="E12" s="386"/>
      <c r="F12" s="127"/>
      <c r="G12" s="330"/>
      <c r="H12" s="168"/>
      <c r="I12" s="183" t="s">
        <v>240</v>
      </c>
      <c r="J12" s="184" t="s">
        <v>241</v>
      </c>
      <c r="K12" s="185" t="s">
        <v>191</v>
      </c>
      <c r="L12" s="149" t="s">
        <v>191</v>
      </c>
      <c r="M12" s="368"/>
      <c r="N12" s="371"/>
    </row>
    <row r="13" spans="1:19" ht="18" customHeight="1">
      <c r="A13" s="7">
        <v>1</v>
      </c>
      <c r="B13" s="7"/>
      <c r="C13" s="132" t="s">
        <v>242</v>
      </c>
      <c r="D13" s="9">
        <v>8</v>
      </c>
      <c r="E13" s="68" t="s">
        <v>37</v>
      </c>
      <c r="F13" s="9" t="s">
        <v>31</v>
      </c>
      <c r="G13" s="10" t="s">
        <v>32</v>
      </c>
      <c r="H13" s="132" t="s">
        <v>40</v>
      </c>
      <c r="I13" s="186">
        <v>24</v>
      </c>
      <c r="J13" s="187">
        <v>24</v>
      </c>
      <c r="K13" s="144">
        <f>I13+J13</f>
        <v>48</v>
      </c>
      <c r="L13" s="154">
        <v>41</v>
      </c>
      <c r="M13" s="102">
        <f>L13+K13</f>
        <v>89</v>
      </c>
      <c r="N13" s="97">
        <v>3</v>
      </c>
    </row>
    <row r="14" spans="1:19" ht="18" customHeight="1">
      <c r="A14" s="11">
        <v>2</v>
      </c>
      <c r="B14" s="11"/>
      <c r="C14" s="169" t="s">
        <v>243</v>
      </c>
      <c r="D14" s="13">
        <v>8</v>
      </c>
      <c r="E14" s="72" t="s">
        <v>37</v>
      </c>
      <c r="F14" s="13" t="s">
        <v>31</v>
      </c>
      <c r="G14" s="14" t="s">
        <v>32</v>
      </c>
      <c r="H14" s="14" t="s">
        <v>40</v>
      </c>
      <c r="I14" s="188">
        <v>24</v>
      </c>
      <c r="J14" s="189">
        <v>24</v>
      </c>
      <c r="K14" s="159">
        <f t="shared" ref="K14:K22" si="0">I14+J14</f>
        <v>48</v>
      </c>
      <c r="L14" s="160">
        <v>43</v>
      </c>
      <c r="M14" s="103">
        <f t="shared" ref="M14:M22" si="1">L14+K14</f>
        <v>91</v>
      </c>
      <c r="N14" s="99">
        <v>2</v>
      </c>
    </row>
    <row r="15" spans="1:19" ht="18" customHeight="1">
      <c r="A15" s="11">
        <v>3</v>
      </c>
      <c r="B15" s="11"/>
      <c r="C15" s="170" t="s">
        <v>244</v>
      </c>
      <c r="D15" s="99">
        <v>8</v>
      </c>
      <c r="E15" s="72" t="s">
        <v>37</v>
      </c>
      <c r="F15" s="13" t="s">
        <v>31</v>
      </c>
      <c r="G15" s="14" t="s">
        <v>32</v>
      </c>
      <c r="H15" s="132" t="s">
        <v>42</v>
      </c>
      <c r="I15" s="188">
        <v>24</v>
      </c>
      <c r="J15" s="189">
        <v>24</v>
      </c>
      <c r="K15" s="159">
        <f t="shared" si="0"/>
        <v>48</v>
      </c>
      <c r="L15" s="160">
        <v>44</v>
      </c>
      <c r="M15" s="103">
        <f t="shared" si="1"/>
        <v>92</v>
      </c>
      <c r="N15" s="99">
        <v>1</v>
      </c>
    </row>
    <row r="16" spans="1:19" ht="18" customHeight="1">
      <c r="A16" s="11">
        <v>4</v>
      </c>
      <c r="B16" s="11"/>
      <c r="C16" s="171" t="s">
        <v>245</v>
      </c>
      <c r="D16" s="99">
        <v>5</v>
      </c>
      <c r="E16" s="72" t="s">
        <v>47</v>
      </c>
      <c r="F16" s="13" t="s">
        <v>31</v>
      </c>
      <c r="G16" s="14" t="s">
        <v>32</v>
      </c>
      <c r="H16" s="14" t="s">
        <v>167</v>
      </c>
      <c r="I16" s="188">
        <v>24</v>
      </c>
      <c r="J16" s="189">
        <v>24</v>
      </c>
      <c r="K16" s="159">
        <f t="shared" si="0"/>
        <v>48</v>
      </c>
      <c r="L16" s="160">
        <v>38</v>
      </c>
      <c r="M16" s="103">
        <f t="shared" si="1"/>
        <v>86</v>
      </c>
      <c r="N16" s="99">
        <v>3</v>
      </c>
    </row>
    <row r="17" spans="1:14" ht="18" customHeight="1">
      <c r="A17" s="11">
        <v>5</v>
      </c>
      <c r="B17" s="11"/>
      <c r="C17" s="171" t="s">
        <v>246</v>
      </c>
      <c r="D17" s="99">
        <v>6</v>
      </c>
      <c r="E17" s="72" t="s">
        <v>47</v>
      </c>
      <c r="F17" s="13" t="s">
        <v>31</v>
      </c>
      <c r="G17" s="14" t="s">
        <v>32</v>
      </c>
      <c r="H17" s="14" t="s">
        <v>167</v>
      </c>
      <c r="I17" s="188">
        <v>24</v>
      </c>
      <c r="J17" s="189">
        <v>24</v>
      </c>
      <c r="K17" s="159">
        <f t="shared" si="0"/>
        <v>48</v>
      </c>
      <c r="L17" s="160">
        <v>30</v>
      </c>
      <c r="M17" s="103">
        <f t="shared" si="1"/>
        <v>78</v>
      </c>
      <c r="N17" s="99"/>
    </row>
    <row r="18" spans="1:14" ht="18" customHeight="1">
      <c r="A18" s="11">
        <v>6</v>
      </c>
      <c r="B18" s="11"/>
      <c r="C18" s="171" t="s">
        <v>247</v>
      </c>
      <c r="D18" s="99">
        <v>5</v>
      </c>
      <c r="E18" s="72" t="s">
        <v>47</v>
      </c>
      <c r="F18" s="13" t="s">
        <v>31</v>
      </c>
      <c r="G18" s="14" t="s">
        <v>32</v>
      </c>
      <c r="H18" s="14" t="s">
        <v>167</v>
      </c>
      <c r="I18" s="188">
        <v>24</v>
      </c>
      <c r="J18" s="189">
        <v>25</v>
      </c>
      <c r="K18" s="159">
        <f t="shared" si="0"/>
        <v>49</v>
      </c>
      <c r="L18" s="160">
        <v>30</v>
      </c>
      <c r="M18" s="103">
        <f t="shared" si="1"/>
        <v>79</v>
      </c>
      <c r="N18" s="99"/>
    </row>
    <row r="19" spans="1:14" ht="18" customHeight="1">
      <c r="A19" s="11">
        <v>7</v>
      </c>
      <c r="B19" s="11"/>
      <c r="C19" s="13"/>
      <c r="D19" s="13"/>
      <c r="E19" s="72"/>
      <c r="F19" s="13"/>
      <c r="G19" s="14"/>
      <c r="H19" s="14"/>
      <c r="I19" s="188"/>
      <c r="J19" s="189"/>
      <c r="K19" s="159">
        <f t="shared" si="0"/>
        <v>0</v>
      </c>
      <c r="L19" s="160">
        <v>0</v>
      </c>
      <c r="M19" s="103">
        <f t="shared" si="1"/>
        <v>0</v>
      </c>
      <c r="N19" s="99"/>
    </row>
    <row r="20" spans="1:14" ht="18" customHeight="1">
      <c r="A20" s="11">
        <v>8</v>
      </c>
      <c r="B20" s="11"/>
      <c r="C20" s="13"/>
      <c r="D20" s="13"/>
      <c r="E20" s="72"/>
      <c r="F20" s="13"/>
      <c r="G20" s="14"/>
      <c r="H20" s="14"/>
      <c r="I20" s="188"/>
      <c r="J20" s="189"/>
      <c r="K20" s="159">
        <f t="shared" si="0"/>
        <v>0</v>
      </c>
      <c r="L20" s="160">
        <v>0</v>
      </c>
      <c r="M20" s="103">
        <f t="shared" si="1"/>
        <v>0</v>
      </c>
      <c r="N20" s="99"/>
    </row>
    <row r="21" spans="1:14" ht="18" customHeight="1">
      <c r="A21" s="11">
        <v>9</v>
      </c>
      <c r="B21" s="11"/>
      <c r="C21" s="13"/>
      <c r="D21" s="13"/>
      <c r="E21" s="72"/>
      <c r="F21" s="13"/>
      <c r="G21" s="14"/>
      <c r="H21" s="14"/>
      <c r="I21" s="188"/>
      <c r="J21" s="189"/>
      <c r="K21" s="159">
        <f t="shared" si="0"/>
        <v>0</v>
      </c>
      <c r="L21" s="160">
        <v>0</v>
      </c>
      <c r="M21" s="103">
        <f t="shared" si="1"/>
        <v>0</v>
      </c>
      <c r="N21" s="99"/>
    </row>
    <row r="22" spans="1:14" ht="18" customHeight="1">
      <c r="A22" s="15">
        <v>10</v>
      </c>
      <c r="B22" s="15"/>
      <c r="C22" s="17"/>
      <c r="D22" s="17"/>
      <c r="E22" s="75"/>
      <c r="F22" s="17"/>
      <c r="G22" s="18"/>
      <c r="H22" s="18"/>
      <c r="I22" s="190"/>
      <c r="J22" s="191"/>
      <c r="K22" s="148">
        <f t="shared" si="0"/>
        <v>0</v>
      </c>
      <c r="L22" s="165">
        <v>0</v>
      </c>
      <c r="M22" s="104">
        <f t="shared" si="1"/>
        <v>0</v>
      </c>
      <c r="N22" s="101"/>
    </row>
    <row r="23" spans="1:14">
      <c r="C23" s="1"/>
    </row>
    <row r="24" spans="1:14">
      <c r="C24" s="1"/>
    </row>
    <row r="25" spans="1:14">
      <c r="I25" t="s">
        <v>205</v>
      </c>
    </row>
    <row r="26" spans="1:14">
      <c r="D26" s="5" t="s">
        <v>206</v>
      </c>
    </row>
    <row r="27" spans="1:14">
      <c r="D27" s="133" t="s">
        <v>208</v>
      </c>
      <c r="E27" s="383" t="s">
        <v>209</v>
      </c>
      <c r="F27" s="383"/>
      <c r="G27" s="134" t="s">
        <v>210</v>
      </c>
      <c r="I27" s="1" t="s">
        <v>207</v>
      </c>
      <c r="J27" s="1"/>
      <c r="K27" s="1"/>
    </row>
    <row r="28" spans="1:14" ht="65.25" customHeight="1">
      <c r="D28" s="172">
        <v>1</v>
      </c>
      <c r="E28" s="384" t="s">
        <v>248</v>
      </c>
      <c r="F28" s="384"/>
      <c r="G28" s="173" t="s">
        <v>249</v>
      </c>
      <c r="I28" s="1" t="s">
        <v>212</v>
      </c>
      <c r="J28" s="1"/>
      <c r="K28" s="1"/>
    </row>
    <row r="29" spans="1:14" ht="52.5" customHeight="1">
      <c r="D29" s="174">
        <v>2</v>
      </c>
      <c r="E29" s="376" t="s">
        <v>250</v>
      </c>
      <c r="F29" s="376"/>
      <c r="G29" s="175" t="s">
        <v>249</v>
      </c>
      <c r="I29" s="1"/>
      <c r="J29" s="1"/>
      <c r="K29" s="1"/>
    </row>
    <row r="30" spans="1:14" ht="21.75" customHeight="1"/>
    <row r="31" spans="1:14">
      <c r="D31" s="5" t="s">
        <v>216</v>
      </c>
    </row>
    <row r="32" spans="1:14">
      <c r="D32" s="133" t="s">
        <v>208</v>
      </c>
      <c r="E32" s="383" t="s">
        <v>209</v>
      </c>
      <c r="F32" s="383"/>
      <c r="G32" s="134" t="s">
        <v>210</v>
      </c>
      <c r="I32" s="1" t="s">
        <v>215</v>
      </c>
      <c r="J32" s="1"/>
      <c r="K32" s="1"/>
    </row>
    <row r="33" spans="4:11" ht="82.5" customHeight="1">
      <c r="D33" s="176">
        <v>1</v>
      </c>
      <c r="E33" s="385" t="s">
        <v>251</v>
      </c>
      <c r="F33" s="385"/>
      <c r="G33" s="177" t="s">
        <v>191</v>
      </c>
      <c r="I33" s="192"/>
      <c r="J33" s="192"/>
      <c r="K33" s="192"/>
    </row>
    <row r="34" spans="4:11" ht="54.75" customHeight="1">
      <c r="D34" s="178"/>
      <c r="E34" s="179"/>
      <c r="F34" s="179"/>
      <c r="G34" s="178"/>
      <c r="I34" s="192"/>
      <c r="J34" s="192"/>
      <c r="K34" s="192"/>
    </row>
    <row r="35" spans="4:11" ht="12.75" customHeight="1">
      <c r="D35" s="178"/>
      <c r="E35" s="179"/>
      <c r="F35" s="179"/>
      <c r="G35" s="178"/>
      <c r="I35" s="192"/>
      <c r="J35" s="192"/>
      <c r="K35" s="192"/>
    </row>
  </sheetData>
  <mergeCells count="24">
    <mergeCell ref="E32:F32"/>
    <mergeCell ref="E33:F33"/>
    <mergeCell ref="A10:A12"/>
    <mergeCell ref="B10:B12"/>
    <mergeCell ref="C10:C12"/>
    <mergeCell ref="D10:D12"/>
    <mergeCell ref="E10:E12"/>
    <mergeCell ref="A8:R8"/>
    <mergeCell ref="I10:K10"/>
    <mergeCell ref="E27:F27"/>
    <mergeCell ref="E28:F28"/>
    <mergeCell ref="E29:F29"/>
    <mergeCell ref="G10:G12"/>
    <mergeCell ref="L10:L11"/>
    <mergeCell ref="M10:M12"/>
    <mergeCell ref="N10:N12"/>
    <mergeCell ref="Q2:S2"/>
    <mergeCell ref="Q3:S3"/>
    <mergeCell ref="Q4:S4"/>
    <mergeCell ref="A5:Q5"/>
    <mergeCell ref="A6:Q6"/>
    <mergeCell ref="M2:O2"/>
    <mergeCell ref="M3:O3"/>
    <mergeCell ref="M4:O4"/>
  </mergeCells>
  <printOptions horizontalCentered="1"/>
  <pageMargins left="0.235416666666667" right="0.235416666666667" top="0.35416666666666702" bottom="0.92500000000000004" header="0.31388888888888899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9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0"/>
  <sheetViews>
    <sheetView zoomScale="75" zoomScaleNormal="75" workbookViewId="0">
      <selection activeCell="W31" sqref="W31"/>
    </sheetView>
  </sheetViews>
  <sheetFormatPr defaultColWidth="9" defaultRowHeight="15"/>
  <cols>
    <col min="1" max="1" width="4.140625" customWidth="1"/>
    <col min="2" max="2" width="9.5703125" customWidth="1"/>
    <col min="3" max="3" width="21.7109375" customWidth="1"/>
    <col min="4" max="4" width="5.7109375" customWidth="1"/>
    <col min="5" max="5" width="17.42578125" customWidth="1"/>
    <col min="6" max="6" width="16.28515625" customWidth="1"/>
    <col min="7" max="7" width="15" customWidth="1"/>
    <col min="8" max="8" width="18.7109375" customWidth="1"/>
    <col min="9" max="14" width="6.85546875" customWidth="1"/>
    <col min="15" max="15" width="11.7109375" customWidth="1"/>
    <col min="16" max="16" width="14.85546875" customWidth="1"/>
    <col min="17" max="17" width="12.5703125" customWidth="1"/>
    <col min="18" max="18" width="7.85546875" customWidth="1"/>
    <col min="19" max="19" width="14.85546875" customWidth="1"/>
    <col min="20" max="20" width="7.7109375" customWidth="1"/>
    <col min="21" max="21" width="4.28515625" customWidth="1"/>
  </cols>
  <sheetData>
    <row r="1" spans="1:18">
      <c r="A1" s="1" t="s">
        <v>0</v>
      </c>
      <c r="D1" s="2"/>
      <c r="E1" s="2"/>
      <c r="F1" s="2"/>
      <c r="G1" s="2"/>
      <c r="O1" s="26" t="s">
        <v>2</v>
      </c>
      <c r="P1" s="428" t="s">
        <v>359</v>
      </c>
      <c r="Q1" s="310"/>
      <c r="R1" s="310"/>
    </row>
    <row r="2" spans="1:18">
      <c r="A2" s="1" t="s">
        <v>1</v>
      </c>
      <c r="B2" s="3"/>
      <c r="C2" s="3"/>
      <c r="D2" s="3"/>
      <c r="E2" s="122"/>
      <c r="F2" s="122"/>
      <c r="G2" s="122"/>
      <c r="H2" s="4"/>
      <c r="I2" s="4"/>
      <c r="J2" s="4"/>
      <c r="K2" s="4"/>
      <c r="L2" s="4"/>
      <c r="M2" s="4"/>
      <c r="N2" s="4"/>
      <c r="O2" s="26" t="s">
        <v>3</v>
      </c>
      <c r="P2" s="427" t="s">
        <v>360</v>
      </c>
      <c r="Q2" s="310"/>
      <c r="R2" s="310"/>
    </row>
    <row r="3" spans="1:18">
      <c r="A3" s="1"/>
      <c r="B3" s="3"/>
      <c r="C3" s="3"/>
      <c r="D3" s="3"/>
      <c r="E3" s="122"/>
      <c r="F3" s="122"/>
      <c r="G3" s="122"/>
      <c r="H3" s="4"/>
      <c r="I3" s="4"/>
      <c r="J3" s="4"/>
      <c r="K3" s="4"/>
      <c r="L3" s="4"/>
      <c r="M3" s="4"/>
      <c r="N3" s="4"/>
      <c r="O3" s="26" t="s">
        <v>4</v>
      </c>
      <c r="P3" s="427" t="s">
        <v>363</v>
      </c>
      <c r="Q3" s="310"/>
      <c r="R3" s="310"/>
    </row>
    <row r="4" spans="1:18">
      <c r="A4" s="426" t="s">
        <v>358</v>
      </c>
      <c r="B4" s="3"/>
      <c r="C4" s="3"/>
      <c r="D4" s="3"/>
      <c r="E4" s="122"/>
      <c r="F4" s="122"/>
      <c r="G4" s="122"/>
      <c r="H4" s="4"/>
      <c r="I4" s="4"/>
      <c r="J4" s="4"/>
      <c r="K4" s="4"/>
      <c r="L4" s="4"/>
      <c r="M4" s="4"/>
      <c r="N4" s="4"/>
      <c r="P4" s="141"/>
    </row>
    <row r="5" spans="1:18">
      <c r="A5" s="312" t="s">
        <v>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18">
      <c r="A6" s="312" t="s">
        <v>184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</row>
    <row r="7" spans="1:18" ht="9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8" ht="18.75">
      <c r="A8" s="313" t="s">
        <v>252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</row>
    <row r="9" spans="1:18" ht="11.25" customHeight="1"/>
    <row r="10" spans="1:18" hidden="1"/>
    <row r="11" spans="1:18" hidden="1"/>
    <row r="12" spans="1:18" ht="16.5" customHeight="1">
      <c r="A12" s="325" t="s">
        <v>8</v>
      </c>
      <c r="B12" s="325" t="s">
        <v>9</v>
      </c>
      <c r="C12" s="328" t="s">
        <v>10</v>
      </c>
      <c r="D12" s="325" t="s">
        <v>11</v>
      </c>
      <c r="E12" s="328" t="s">
        <v>12</v>
      </c>
      <c r="F12" s="123"/>
      <c r="G12" s="328" t="s">
        <v>14</v>
      </c>
      <c r="H12" s="124"/>
      <c r="I12" s="380" t="s">
        <v>186</v>
      </c>
      <c r="J12" s="381"/>
      <c r="K12" s="381"/>
      <c r="L12" s="381"/>
      <c r="M12" s="381"/>
      <c r="N12" s="381"/>
      <c r="O12" s="382"/>
      <c r="P12" s="378" t="s">
        <v>187</v>
      </c>
      <c r="Q12" s="367" t="s">
        <v>188</v>
      </c>
      <c r="R12" s="369" t="s">
        <v>17</v>
      </c>
    </row>
    <row r="13" spans="1:18" ht="18" customHeight="1">
      <c r="A13" s="326"/>
      <c r="B13" s="326"/>
      <c r="C13" s="329"/>
      <c r="D13" s="326"/>
      <c r="E13" s="377"/>
      <c r="F13" s="125" t="s">
        <v>13</v>
      </c>
      <c r="G13" s="329"/>
      <c r="H13" s="126" t="s">
        <v>15</v>
      </c>
      <c r="I13" s="137">
        <v>1</v>
      </c>
      <c r="J13" s="142">
        <v>2</v>
      </c>
      <c r="K13" s="142">
        <v>3</v>
      </c>
      <c r="L13" s="142">
        <v>4</v>
      </c>
      <c r="M13" s="142">
        <v>5</v>
      </c>
      <c r="N13" s="143">
        <v>6</v>
      </c>
      <c r="O13" s="144" t="s">
        <v>96</v>
      </c>
      <c r="P13" s="379"/>
      <c r="Q13" s="368"/>
      <c r="R13" s="370"/>
    </row>
    <row r="14" spans="1:18" ht="18" customHeight="1">
      <c r="A14" s="327"/>
      <c r="B14" s="327"/>
      <c r="C14" s="330"/>
      <c r="D14" s="327"/>
      <c r="E14" s="386"/>
      <c r="F14" s="127"/>
      <c r="G14" s="330"/>
      <c r="H14" s="128"/>
      <c r="I14" s="145" t="s">
        <v>220</v>
      </c>
      <c r="J14" s="146" t="s">
        <v>220</v>
      </c>
      <c r="K14" s="146" t="s">
        <v>253</v>
      </c>
      <c r="L14" s="146" t="s">
        <v>254</v>
      </c>
      <c r="M14" s="146" t="s">
        <v>255</v>
      </c>
      <c r="N14" s="147" t="s">
        <v>253</v>
      </c>
      <c r="O14" s="148" t="s">
        <v>191</v>
      </c>
      <c r="P14" s="149" t="s">
        <v>191</v>
      </c>
      <c r="Q14" s="368"/>
      <c r="R14" s="371"/>
    </row>
    <row r="15" spans="1:18" ht="18" customHeight="1">
      <c r="A15" s="7">
        <v>1</v>
      </c>
      <c r="B15" s="7"/>
      <c r="C15" s="129" t="s">
        <v>256</v>
      </c>
      <c r="D15" s="9">
        <v>7</v>
      </c>
      <c r="E15" s="130" t="s">
        <v>257</v>
      </c>
      <c r="F15" s="9" t="s">
        <v>31</v>
      </c>
      <c r="G15" s="10" t="s">
        <v>32</v>
      </c>
      <c r="H15" s="130" t="s">
        <v>258</v>
      </c>
      <c r="I15" s="150">
        <v>6</v>
      </c>
      <c r="J15" s="151">
        <v>2</v>
      </c>
      <c r="K15" s="151">
        <v>3</v>
      </c>
      <c r="L15" s="151">
        <v>6</v>
      </c>
      <c r="M15" s="152">
        <v>5</v>
      </c>
      <c r="N15" s="153">
        <v>0</v>
      </c>
      <c r="O15" s="144">
        <f>I15+M15+N15+J15+K15+L15</f>
        <v>22</v>
      </c>
      <c r="P15" s="154">
        <v>15</v>
      </c>
      <c r="Q15" s="102">
        <f>P15+O15</f>
        <v>37</v>
      </c>
      <c r="R15" s="97"/>
    </row>
    <row r="16" spans="1:18" ht="18" customHeight="1">
      <c r="A16" s="11">
        <v>2</v>
      </c>
      <c r="B16" s="11"/>
      <c r="C16" s="131" t="s">
        <v>259</v>
      </c>
      <c r="D16" s="13">
        <v>7</v>
      </c>
      <c r="E16" s="72" t="s">
        <v>257</v>
      </c>
      <c r="F16" s="13" t="s">
        <v>31</v>
      </c>
      <c r="G16" s="14" t="s">
        <v>32</v>
      </c>
      <c r="H16" s="129" t="s">
        <v>258</v>
      </c>
      <c r="I16" s="156">
        <v>3</v>
      </c>
      <c r="J16" s="156">
        <v>6</v>
      </c>
      <c r="K16" s="156">
        <v>0</v>
      </c>
      <c r="L16" s="156">
        <v>8</v>
      </c>
      <c r="M16" s="157">
        <v>1</v>
      </c>
      <c r="N16" s="158">
        <v>0</v>
      </c>
      <c r="O16" s="159">
        <f t="shared" ref="O16:O24" si="0">I16+M16+N16+J16+K16+L16</f>
        <v>18</v>
      </c>
      <c r="P16" s="160">
        <v>11</v>
      </c>
      <c r="Q16" s="103">
        <f t="shared" ref="Q16:Q24" si="1">P16+O16</f>
        <v>29</v>
      </c>
      <c r="R16" s="99"/>
    </row>
    <row r="17" spans="1:18" ht="18" customHeight="1">
      <c r="A17" s="11">
        <v>3</v>
      </c>
      <c r="B17" s="73"/>
      <c r="C17" s="132" t="s">
        <v>260</v>
      </c>
      <c r="D17" s="13">
        <v>6</v>
      </c>
      <c r="E17" s="72" t="s">
        <v>37</v>
      </c>
      <c r="F17" s="13" t="s">
        <v>31</v>
      </c>
      <c r="G17" s="14" t="s">
        <v>32</v>
      </c>
      <c r="H17" s="430" t="s">
        <v>38</v>
      </c>
      <c r="I17" s="156">
        <v>9</v>
      </c>
      <c r="J17" s="156">
        <v>10</v>
      </c>
      <c r="K17" s="156">
        <v>0</v>
      </c>
      <c r="L17" s="156">
        <v>6</v>
      </c>
      <c r="M17" s="157">
        <v>12</v>
      </c>
      <c r="N17" s="158">
        <v>5</v>
      </c>
      <c r="O17" s="159">
        <f t="shared" si="0"/>
        <v>42</v>
      </c>
      <c r="P17" s="160">
        <v>45</v>
      </c>
      <c r="Q17" s="103">
        <f t="shared" si="1"/>
        <v>87</v>
      </c>
      <c r="R17" s="99">
        <v>2</v>
      </c>
    </row>
    <row r="18" spans="1:18" ht="18" customHeight="1">
      <c r="A18" s="11">
        <v>4</v>
      </c>
      <c r="B18" s="73"/>
      <c r="C18" s="81" t="s">
        <v>261</v>
      </c>
      <c r="D18" s="13">
        <v>7</v>
      </c>
      <c r="E18" s="72" t="s">
        <v>47</v>
      </c>
      <c r="F18" s="13" t="s">
        <v>31</v>
      </c>
      <c r="G18" s="14" t="s">
        <v>32</v>
      </c>
      <c r="H18" s="14" t="s">
        <v>167</v>
      </c>
      <c r="I18" s="155">
        <v>10</v>
      </c>
      <c r="J18" s="156">
        <v>10</v>
      </c>
      <c r="K18" s="156">
        <v>5</v>
      </c>
      <c r="L18" s="156">
        <v>8</v>
      </c>
      <c r="M18" s="157">
        <v>10</v>
      </c>
      <c r="N18" s="158">
        <v>4</v>
      </c>
      <c r="O18" s="159">
        <f t="shared" si="0"/>
        <v>47</v>
      </c>
      <c r="P18" s="160">
        <v>46</v>
      </c>
      <c r="Q18" s="103">
        <f t="shared" si="1"/>
        <v>93</v>
      </c>
      <c r="R18" s="99">
        <v>1</v>
      </c>
    </row>
    <row r="19" spans="1:18" ht="18" customHeight="1">
      <c r="A19" s="11">
        <v>5</v>
      </c>
      <c r="B19" s="73"/>
      <c r="C19" s="81" t="s">
        <v>262</v>
      </c>
      <c r="D19" s="13">
        <v>5</v>
      </c>
      <c r="E19" s="72" t="s">
        <v>47</v>
      </c>
      <c r="F19" s="13" t="s">
        <v>31</v>
      </c>
      <c r="G19" s="14" t="s">
        <v>32</v>
      </c>
      <c r="H19" s="14" t="s">
        <v>167</v>
      </c>
      <c r="I19" s="155">
        <v>10</v>
      </c>
      <c r="J19" s="156">
        <v>10</v>
      </c>
      <c r="K19" s="156">
        <v>5</v>
      </c>
      <c r="L19" s="156">
        <v>8</v>
      </c>
      <c r="M19" s="157">
        <v>10</v>
      </c>
      <c r="N19" s="158">
        <v>3</v>
      </c>
      <c r="O19" s="159">
        <f t="shared" si="0"/>
        <v>46</v>
      </c>
      <c r="P19" s="160">
        <v>38</v>
      </c>
      <c r="Q19" s="103">
        <f t="shared" si="1"/>
        <v>84</v>
      </c>
      <c r="R19" s="99">
        <v>3</v>
      </c>
    </row>
    <row r="20" spans="1:18" ht="18" customHeight="1">
      <c r="A20" s="11">
        <v>6</v>
      </c>
      <c r="B20" s="11"/>
      <c r="C20" s="13" t="s">
        <v>263</v>
      </c>
      <c r="D20" s="13">
        <v>5</v>
      </c>
      <c r="E20" s="72" t="s">
        <v>47</v>
      </c>
      <c r="F20" s="13" t="s">
        <v>31</v>
      </c>
      <c r="G20" s="14" t="s">
        <v>32</v>
      </c>
      <c r="H20" s="14" t="s">
        <v>167</v>
      </c>
      <c r="I20" s="155">
        <v>10</v>
      </c>
      <c r="J20" s="156">
        <v>10</v>
      </c>
      <c r="K20" s="156">
        <v>5</v>
      </c>
      <c r="L20" s="156">
        <v>8</v>
      </c>
      <c r="M20" s="157">
        <v>12</v>
      </c>
      <c r="N20" s="158">
        <v>5</v>
      </c>
      <c r="O20" s="159">
        <f t="shared" si="0"/>
        <v>50</v>
      </c>
      <c r="P20" s="160">
        <v>30</v>
      </c>
      <c r="Q20" s="103">
        <f t="shared" si="1"/>
        <v>80</v>
      </c>
      <c r="R20" s="99">
        <v>3</v>
      </c>
    </row>
    <row r="21" spans="1:18" ht="18" customHeight="1">
      <c r="A21" s="11">
        <v>7</v>
      </c>
      <c r="B21" s="11"/>
      <c r="C21" s="13"/>
      <c r="D21" s="13"/>
      <c r="E21" s="72"/>
      <c r="F21" s="13"/>
      <c r="G21" s="14"/>
      <c r="H21" s="14"/>
      <c r="I21" s="155"/>
      <c r="J21" s="156"/>
      <c r="K21" s="156"/>
      <c r="L21" s="156"/>
      <c r="M21" s="157"/>
      <c r="N21" s="158"/>
      <c r="O21" s="159">
        <f t="shared" si="0"/>
        <v>0</v>
      </c>
      <c r="P21" s="160">
        <v>0</v>
      </c>
      <c r="Q21" s="103">
        <v>0</v>
      </c>
      <c r="R21" s="99"/>
    </row>
    <row r="22" spans="1:18" ht="18" customHeight="1">
      <c r="A22" s="11">
        <v>8</v>
      </c>
      <c r="B22" s="11"/>
      <c r="C22" s="13"/>
      <c r="D22" s="13"/>
      <c r="E22" s="72"/>
      <c r="F22" s="13"/>
      <c r="G22" s="14"/>
      <c r="H22" s="14"/>
      <c r="I22" s="155"/>
      <c r="J22" s="156"/>
      <c r="K22" s="156"/>
      <c r="L22" s="156"/>
      <c r="M22" s="157"/>
      <c r="N22" s="158"/>
      <c r="O22" s="159">
        <f t="shared" si="0"/>
        <v>0</v>
      </c>
      <c r="P22" s="160">
        <v>0</v>
      </c>
      <c r="Q22" s="103">
        <f t="shared" si="1"/>
        <v>0</v>
      </c>
      <c r="R22" s="99"/>
    </row>
    <row r="23" spans="1:18" ht="18" customHeight="1">
      <c r="A23" s="11">
        <v>9</v>
      </c>
      <c r="B23" s="11"/>
      <c r="C23" s="13"/>
      <c r="D23" s="13"/>
      <c r="E23" s="72"/>
      <c r="F23" s="13"/>
      <c r="G23" s="14"/>
      <c r="H23" s="14"/>
      <c r="I23" s="155"/>
      <c r="J23" s="156"/>
      <c r="K23" s="156"/>
      <c r="L23" s="156"/>
      <c r="M23" s="157"/>
      <c r="N23" s="158"/>
      <c r="O23" s="159">
        <f t="shared" si="0"/>
        <v>0</v>
      </c>
      <c r="P23" s="160">
        <v>0</v>
      </c>
      <c r="Q23" s="103">
        <f t="shared" si="1"/>
        <v>0</v>
      </c>
      <c r="R23" s="99"/>
    </row>
    <row r="24" spans="1:18" ht="18" customHeight="1">
      <c r="A24" s="15">
        <v>10</v>
      </c>
      <c r="B24" s="15"/>
      <c r="C24" s="17"/>
      <c r="D24" s="17"/>
      <c r="E24" s="75"/>
      <c r="F24" s="17"/>
      <c r="G24" s="18"/>
      <c r="H24" s="18"/>
      <c r="I24" s="161"/>
      <c r="J24" s="162"/>
      <c r="K24" s="162"/>
      <c r="L24" s="162"/>
      <c r="M24" s="163"/>
      <c r="N24" s="164"/>
      <c r="O24" s="148">
        <f t="shared" si="0"/>
        <v>0</v>
      </c>
      <c r="P24" s="165">
        <v>0</v>
      </c>
      <c r="Q24" s="104">
        <f t="shared" si="1"/>
        <v>0</v>
      </c>
      <c r="R24" s="101"/>
    </row>
    <row r="25" spans="1:18">
      <c r="C25" s="1"/>
    </row>
    <row r="26" spans="1:18">
      <c r="C26" s="1"/>
    </row>
    <row r="28" spans="1:18" ht="22.5" customHeight="1">
      <c r="D28" s="5" t="s">
        <v>206</v>
      </c>
    </row>
    <row r="29" spans="1:18">
      <c r="D29" s="133" t="s">
        <v>208</v>
      </c>
      <c r="E29" s="383" t="s">
        <v>209</v>
      </c>
      <c r="F29" s="383"/>
      <c r="G29" s="134" t="s">
        <v>210</v>
      </c>
    </row>
    <row r="30" spans="1:18" ht="31.5" customHeight="1">
      <c r="D30" s="135">
        <v>1</v>
      </c>
      <c r="E30" s="387" t="s">
        <v>264</v>
      </c>
      <c r="F30" s="387"/>
      <c r="G30" s="136" t="s">
        <v>220</v>
      </c>
    </row>
    <row r="31" spans="1:18" ht="37.5" customHeight="1">
      <c r="D31" s="137">
        <v>2</v>
      </c>
      <c r="E31" s="363" t="s">
        <v>265</v>
      </c>
      <c r="F31" s="363"/>
      <c r="G31" s="138" t="s">
        <v>220</v>
      </c>
    </row>
    <row r="32" spans="1:18" ht="33" customHeight="1">
      <c r="D32" s="137">
        <v>3</v>
      </c>
      <c r="E32" s="363" t="s">
        <v>266</v>
      </c>
      <c r="F32" s="363"/>
      <c r="G32" s="138" t="s">
        <v>267</v>
      </c>
    </row>
    <row r="33" spans="4:7" ht="63.75" customHeight="1">
      <c r="D33" s="137">
        <v>4</v>
      </c>
      <c r="E33" s="363" t="s">
        <v>268</v>
      </c>
      <c r="F33" s="363"/>
      <c r="G33" s="138" t="s">
        <v>254</v>
      </c>
    </row>
    <row r="34" spans="4:7" ht="48.75" customHeight="1">
      <c r="D34" s="137">
        <v>5</v>
      </c>
      <c r="E34" s="363" t="s">
        <v>269</v>
      </c>
      <c r="F34" s="363"/>
      <c r="G34" s="138" t="s">
        <v>255</v>
      </c>
    </row>
    <row r="35" spans="4:7" ht="33.75" customHeight="1">
      <c r="D35" s="139">
        <v>6</v>
      </c>
      <c r="E35" s="364" t="s">
        <v>270</v>
      </c>
      <c r="F35" s="364"/>
      <c r="G35" s="140" t="s">
        <v>267</v>
      </c>
    </row>
    <row r="37" spans="4:7">
      <c r="D37" s="5" t="s">
        <v>216</v>
      </c>
    </row>
    <row r="38" spans="4:7">
      <c r="D38" s="133" t="s">
        <v>208</v>
      </c>
      <c r="E38" s="383" t="s">
        <v>209</v>
      </c>
      <c r="F38" s="383"/>
      <c r="G38" s="134" t="s">
        <v>210</v>
      </c>
    </row>
    <row r="39" spans="4:7" ht="67.5" customHeight="1">
      <c r="D39" s="135">
        <v>1</v>
      </c>
      <c r="E39" s="388" t="s">
        <v>271</v>
      </c>
      <c r="F39" s="388"/>
      <c r="G39" s="136" t="s">
        <v>249</v>
      </c>
    </row>
    <row r="40" spans="4:7" ht="54.75" customHeight="1">
      <c r="D40" s="139">
        <v>2</v>
      </c>
      <c r="E40" s="389" t="s">
        <v>272</v>
      </c>
      <c r="F40" s="389"/>
      <c r="G40" s="140" t="s">
        <v>249</v>
      </c>
    </row>
  </sheetData>
  <mergeCells count="26">
    <mergeCell ref="P12:P13"/>
    <mergeCell ref="Q12:Q14"/>
    <mergeCell ref="R12:R14"/>
    <mergeCell ref="P1:R1"/>
    <mergeCell ref="P2:R2"/>
    <mergeCell ref="P3:R3"/>
    <mergeCell ref="E35:F35"/>
    <mergeCell ref="E38:F38"/>
    <mergeCell ref="E39:F39"/>
    <mergeCell ref="E40:F40"/>
    <mergeCell ref="A12:A14"/>
    <mergeCell ref="B12:B14"/>
    <mergeCell ref="C12:C14"/>
    <mergeCell ref="D12:D14"/>
    <mergeCell ref="E12:E14"/>
    <mergeCell ref="E30:F30"/>
    <mergeCell ref="E31:F31"/>
    <mergeCell ref="E32:F32"/>
    <mergeCell ref="E33:F33"/>
    <mergeCell ref="E34:F34"/>
    <mergeCell ref="A5:O5"/>
    <mergeCell ref="A6:O6"/>
    <mergeCell ref="A8:O8"/>
    <mergeCell ref="I12:O12"/>
    <mergeCell ref="E29:F29"/>
    <mergeCell ref="G12:G14"/>
  </mergeCells>
  <printOptions horizontalCentered="1"/>
  <pageMargins left="0.235416666666667" right="0.235416666666667" top="0.35416666666666702" bottom="0.92500000000000004" header="0.31388888888888899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6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7"/>
  <sheetViews>
    <sheetView tabSelected="1" topLeftCell="A37" workbookViewId="0">
      <selection activeCell="P48" sqref="P48"/>
    </sheetView>
  </sheetViews>
  <sheetFormatPr defaultColWidth="9" defaultRowHeight="15"/>
  <cols>
    <col min="1" max="1" width="4.7109375" customWidth="1"/>
    <col min="2" max="2" width="26" customWidth="1"/>
    <col min="3" max="3" width="25.85546875" customWidth="1"/>
    <col min="4" max="5" width="14.28515625" customWidth="1"/>
    <col min="6" max="6" width="15.42578125" customWidth="1"/>
    <col min="7" max="7" width="15" customWidth="1"/>
    <col min="8" max="8" width="11.7109375" customWidth="1"/>
    <col min="9" max="9" width="12.7109375" customWidth="1"/>
    <col min="10" max="10" width="9.42578125" customWidth="1"/>
    <col min="11" max="11" width="10" customWidth="1"/>
    <col min="12" max="12" width="9.7109375" customWidth="1"/>
    <col min="13" max="14" width="9.5703125" customWidth="1"/>
  </cols>
  <sheetData>
    <row r="1" spans="1:19">
      <c r="A1" s="1" t="s">
        <v>0</v>
      </c>
      <c r="I1" s="93" t="s">
        <v>273</v>
      </c>
      <c r="J1" s="428" t="s">
        <v>359</v>
      </c>
      <c r="K1" s="310"/>
      <c r="L1" s="310"/>
    </row>
    <row r="2" spans="1:19">
      <c r="A2" s="1" t="s">
        <v>1</v>
      </c>
      <c r="I2" s="93" t="s">
        <v>3</v>
      </c>
      <c r="J2" s="427" t="s">
        <v>360</v>
      </c>
      <c r="K2" s="310"/>
      <c r="L2" s="310"/>
    </row>
    <row r="3" spans="1:19">
      <c r="A3" s="1"/>
      <c r="I3" s="93" t="s">
        <v>274</v>
      </c>
      <c r="J3" s="427" t="s">
        <v>363</v>
      </c>
      <c r="K3" s="310"/>
      <c r="L3" s="310"/>
    </row>
    <row r="4" spans="1:19">
      <c r="A4" s="426" t="s">
        <v>356</v>
      </c>
    </row>
    <row r="5" spans="1:19">
      <c r="A5" s="5"/>
    </row>
    <row r="6" spans="1:19" ht="18.75">
      <c r="A6" s="313" t="s">
        <v>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94"/>
      <c r="P6" s="94"/>
    </row>
    <row r="7" spans="1:19" ht="18">
      <c r="B7" s="390" t="s">
        <v>275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95"/>
    </row>
    <row r="8" spans="1:19" ht="15" customHeight="1">
      <c r="A8" s="312" t="s">
        <v>184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94"/>
      <c r="O8" s="94"/>
      <c r="P8" s="94"/>
      <c r="Q8" s="94"/>
      <c r="R8" s="94"/>
      <c r="S8" s="94"/>
    </row>
    <row r="9" spans="1:19" ht="30">
      <c r="B9" s="61" t="s">
        <v>276</v>
      </c>
      <c r="C9" s="62" t="s">
        <v>277</v>
      </c>
      <c r="D9" s="62"/>
      <c r="E9" s="62"/>
      <c r="F9" s="62"/>
      <c r="H9" s="63"/>
      <c r="I9" s="63"/>
      <c r="J9" s="63"/>
    </row>
    <row r="10" spans="1:19" ht="18" customHeight="1">
      <c r="B10" s="64"/>
      <c r="C10" s="65"/>
      <c r="D10" s="65"/>
      <c r="E10" s="65"/>
      <c r="F10" s="65"/>
      <c r="G10" s="325" t="s">
        <v>278</v>
      </c>
      <c r="H10" s="417" t="s">
        <v>279</v>
      </c>
      <c r="I10" s="367" t="s">
        <v>188</v>
      </c>
      <c r="J10" s="419" t="s">
        <v>17</v>
      </c>
    </row>
    <row r="11" spans="1:19">
      <c r="A11" s="405" t="s">
        <v>280</v>
      </c>
      <c r="B11" s="408" t="s">
        <v>281</v>
      </c>
      <c r="C11" s="328" t="s">
        <v>12</v>
      </c>
      <c r="D11" s="328" t="s">
        <v>13</v>
      </c>
      <c r="E11" s="328" t="s">
        <v>14</v>
      </c>
      <c r="F11" s="328" t="s">
        <v>15</v>
      </c>
      <c r="G11" s="414"/>
      <c r="H11" s="418"/>
      <c r="I11" s="368"/>
      <c r="J11" s="420"/>
    </row>
    <row r="12" spans="1:19">
      <c r="A12" s="406"/>
      <c r="B12" s="409"/>
      <c r="C12" s="330"/>
      <c r="D12" s="330"/>
      <c r="E12" s="330"/>
      <c r="F12" s="330"/>
      <c r="G12" s="66" t="s">
        <v>191</v>
      </c>
      <c r="H12" s="67" t="s">
        <v>191</v>
      </c>
      <c r="I12" s="368"/>
      <c r="J12" s="420"/>
    </row>
    <row r="13" spans="1:19">
      <c r="A13" s="7"/>
      <c r="B13" s="9"/>
      <c r="C13" s="68"/>
      <c r="D13" s="9"/>
      <c r="E13" s="69"/>
      <c r="F13" s="9"/>
      <c r="G13" s="70">
        <v>0</v>
      </c>
      <c r="H13" s="71">
        <v>0</v>
      </c>
      <c r="I13" s="96">
        <f>G13+H13</f>
        <v>0</v>
      </c>
      <c r="J13" s="97"/>
    </row>
    <row r="14" spans="1:19">
      <c r="A14" s="11"/>
      <c r="B14" s="13"/>
      <c r="C14" s="72"/>
      <c r="D14" s="13"/>
      <c r="E14" s="72"/>
      <c r="F14" s="13"/>
      <c r="G14" s="73">
        <v>0</v>
      </c>
      <c r="H14" s="74">
        <v>0</v>
      </c>
      <c r="I14" s="98">
        <f>G14+H14</f>
        <v>0</v>
      </c>
      <c r="J14" s="99"/>
    </row>
    <row r="15" spans="1:19">
      <c r="A15" s="15"/>
      <c r="B15" s="17"/>
      <c r="C15" s="75"/>
      <c r="D15" s="17"/>
      <c r="E15" s="75"/>
      <c r="F15" s="17"/>
      <c r="G15" s="76">
        <v>0</v>
      </c>
      <c r="H15" s="77">
        <v>0</v>
      </c>
      <c r="I15" s="100">
        <f>G15+H15</f>
        <v>0</v>
      </c>
      <c r="J15" s="101"/>
    </row>
    <row r="16" spans="1:19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4" ht="30">
      <c r="B17" s="61" t="s">
        <v>276</v>
      </c>
      <c r="C17" s="62" t="s">
        <v>282</v>
      </c>
      <c r="D17" s="62"/>
      <c r="E17" s="62"/>
      <c r="F17" s="62"/>
      <c r="H17" s="63"/>
      <c r="I17" s="63"/>
      <c r="J17" s="63"/>
    </row>
    <row r="18" spans="1:14" ht="15" customHeight="1">
      <c r="B18" s="64"/>
      <c r="C18" s="65"/>
      <c r="D18" s="65"/>
      <c r="E18" s="65"/>
      <c r="F18" s="65"/>
      <c r="G18" s="325" t="s">
        <v>278</v>
      </c>
      <c r="H18" s="417" t="s">
        <v>279</v>
      </c>
      <c r="I18" s="367" t="s">
        <v>188</v>
      </c>
      <c r="J18" s="419" t="s">
        <v>17</v>
      </c>
    </row>
    <row r="19" spans="1:14">
      <c r="A19" s="405" t="s">
        <v>280</v>
      </c>
      <c r="B19" s="408" t="s">
        <v>281</v>
      </c>
      <c r="C19" s="328" t="s">
        <v>12</v>
      </c>
      <c r="D19" s="328" t="s">
        <v>13</v>
      </c>
      <c r="E19" s="328" t="s">
        <v>14</v>
      </c>
      <c r="F19" s="328" t="s">
        <v>15</v>
      </c>
      <c r="G19" s="414"/>
      <c r="H19" s="418"/>
      <c r="I19" s="368"/>
      <c r="J19" s="420"/>
    </row>
    <row r="20" spans="1:14">
      <c r="A20" s="406"/>
      <c r="B20" s="409"/>
      <c r="C20" s="330"/>
      <c r="D20" s="330"/>
      <c r="E20" s="330"/>
      <c r="F20" s="330"/>
      <c r="G20" s="66" t="s">
        <v>191</v>
      </c>
      <c r="H20" s="80" t="s">
        <v>191</v>
      </c>
      <c r="I20" s="368"/>
      <c r="J20" s="420"/>
    </row>
    <row r="21" spans="1:14">
      <c r="A21" s="7" t="s">
        <v>283</v>
      </c>
      <c r="G21" s="70">
        <v>0</v>
      </c>
      <c r="H21" s="71">
        <v>0</v>
      </c>
      <c r="I21" s="96">
        <f>G21+H21</f>
        <v>0</v>
      </c>
      <c r="J21" s="97"/>
    </row>
    <row r="22" spans="1:14">
      <c r="A22" s="11"/>
      <c r="B22" s="13"/>
      <c r="C22" s="72"/>
      <c r="D22" s="13"/>
      <c r="E22" s="72"/>
      <c r="F22" s="13"/>
      <c r="G22" s="73">
        <v>0</v>
      </c>
      <c r="H22" s="74">
        <v>0</v>
      </c>
      <c r="I22" s="98">
        <f>G22+H22</f>
        <v>0</v>
      </c>
      <c r="J22" s="99"/>
    </row>
    <row r="23" spans="1:14">
      <c r="A23" s="15"/>
      <c r="B23" s="17"/>
      <c r="C23" s="75"/>
      <c r="D23" s="17"/>
      <c r="E23" s="75"/>
      <c r="F23" s="17"/>
      <c r="G23" s="76">
        <v>0</v>
      </c>
      <c r="H23" s="77">
        <v>0</v>
      </c>
      <c r="I23" s="100">
        <f>G23+H23</f>
        <v>0</v>
      </c>
      <c r="J23" s="101"/>
    </row>
    <row r="24" spans="1:14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30">
      <c r="B25" s="61" t="s">
        <v>276</v>
      </c>
      <c r="C25" s="62" t="s">
        <v>285</v>
      </c>
      <c r="D25" s="62"/>
      <c r="E25" s="62"/>
      <c r="F25" s="62"/>
      <c r="H25" s="63"/>
      <c r="I25" s="63"/>
      <c r="J25" s="63"/>
    </row>
    <row r="26" spans="1:14" ht="17.25" customHeight="1">
      <c r="B26" s="64"/>
      <c r="C26" s="65"/>
      <c r="D26" s="65"/>
      <c r="E26" s="65"/>
      <c r="F26" s="65"/>
      <c r="G26" s="325" t="s">
        <v>278</v>
      </c>
      <c r="H26" s="417" t="s">
        <v>279</v>
      </c>
      <c r="I26" s="367" t="s">
        <v>188</v>
      </c>
      <c r="J26" s="419" t="s">
        <v>17</v>
      </c>
    </row>
    <row r="27" spans="1:14">
      <c r="A27" s="405" t="s">
        <v>280</v>
      </c>
      <c r="B27" s="408" t="s">
        <v>281</v>
      </c>
      <c r="C27" s="328" t="s">
        <v>12</v>
      </c>
      <c r="D27" s="328" t="s">
        <v>13</v>
      </c>
      <c r="E27" s="328" t="s">
        <v>14</v>
      </c>
      <c r="F27" s="328" t="s">
        <v>15</v>
      </c>
      <c r="G27" s="414"/>
      <c r="H27" s="418"/>
      <c r="I27" s="368"/>
      <c r="J27" s="420"/>
    </row>
    <row r="28" spans="1:14">
      <c r="A28" s="406"/>
      <c r="B28" s="409"/>
      <c r="C28" s="330"/>
      <c r="D28" s="330"/>
      <c r="E28" s="330"/>
      <c r="F28" s="330"/>
      <c r="G28" s="66" t="s">
        <v>191</v>
      </c>
      <c r="H28" s="80" t="s">
        <v>191</v>
      </c>
      <c r="I28" s="368"/>
      <c r="J28" s="420"/>
    </row>
    <row r="29" spans="1:14">
      <c r="A29" s="7"/>
      <c r="B29" s="81" t="s">
        <v>284</v>
      </c>
      <c r="C29" s="68" t="s">
        <v>47</v>
      </c>
      <c r="D29" s="9" t="s">
        <v>31</v>
      </c>
      <c r="E29" s="69" t="s">
        <v>32</v>
      </c>
      <c r="F29" s="9" t="s">
        <v>50</v>
      </c>
      <c r="G29" s="82">
        <v>45</v>
      </c>
      <c r="H29" s="71">
        <v>45</v>
      </c>
      <c r="I29" s="102">
        <f>G29+H29</f>
        <v>90</v>
      </c>
      <c r="J29" s="97">
        <v>1</v>
      </c>
    </row>
    <row r="30" spans="1:14">
      <c r="A30" s="11"/>
      <c r="B30" s="13"/>
      <c r="C30" s="72"/>
      <c r="D30" s="13"/>
      <c r="E30" s="72"/>
      <c r="F30" s="13"/>
      <c r="G30" s="73">
        <v>0</v>
      </c>
      <c r="H30" s="74">
        <v>0</v>
      </c>
      <c r="I30" s="103">
        <f>G30+H30</f>
        <v>0</v>
      </c>
      <c r="J30" s="99"/>
    </row>
    <row r="31" spans="1:14">
      <c r="A31" s="15"/>
      <c r="B31" s="17"/>
      <c r="C31" s="75"/>
      <c r="D31" s="17"/>
      <c r="E31" s="75"/>
      <c r="F31" s="17"/>
      <c r="G31" s="76">
        <v>0</v>
      </c>
      <c r="H31" s="77">
        <v>0</v>
      </c>
      <c r="I31" s="104">
        <f>G31+H31</f>
        <v>0</v>
      </c>
      <c r="J31" s="101"/>
    </row>
    <row r="32" spans="1:14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30">
      <c r="B33" s="61" t="s">
        <v>276</v>
      </c>
      <c r="C33" s="62" t="s">
        <v>286</v>
      </c>
      <c r="D33" s="62"/>
      <c r="E33" s="62"/>
      <c r="F33" s="62"/>
      <c r="H33" s="63"/>
      <c r="I33" s="63"/>
      <c r="J33" s="63"/>
    </row>
    <row r="34" spans="1:14" ht="15.75" customHeight="1">
      <c r="B34" s="64"/>
      <c r="C34" s="65"/>
      <c r="D34" s="65"/>
      <c r="E34" s="65"/>
      <c r="F34" s="65"/>
      <c r="G34" s="325" t="s">
        <v>278</v>
      </c>
      <c r="H34" s="417" t="s">
        <v>279</v>
      </c>
      <c r="I34" s="367" t="s">
        <v>188</v>
      </c>
      <c r="J34" s="419" t="s">
        <v>17</v>
      </c>
    </row>
    <row r="35" spans="1:14">
      <c r="A35" s="405" t="s">
        <v>280</v>
      </c>
      <c r="B35" s="408" t="s">
        <v>281</v>
      </c>
      <c r="C35" s="328" t="s">
        <v>12</v>
      </c>
      <c r="D35" s="328" t="s">
        <v>13</v>
      </c>
      <c r="E35" s="328" t="s">
        <v>14</v>
      </c>
      <c r="F35" s="328" t="s">
        <v>15</v>
      </c>
      <c r="G35" s="414"/>
      <c r="H35" s="418"/>
      <c r="I35" s="368"/>
      <c r="J35" s="420"/>
    </row>
    <row r="36" spans="1:14">
      <c r="A36" s="406"/>
      <c r="B36" s="409"/>
      <c r="C36" s="330"/>
      <c r="D36" s="330"/>
      <c r="E36" s="330"/>
      <c r="F36" s="330"/>
      <c r="G36" s="66" t="s">
        <v>191</v>
      </c>
      <c r="H36" s="80" t="s">
        <v>191</v>
      </c>
      <c r="I36" s="368"/>
      <c r="J36" s="420"/>
    </row>
    <row r="37" spans="1:14">
      <c r="A37" s="7"/>
      <c r="B37" s="9"/>
      <c r="C37" s="68"/>
      <c r="D37" s="9"/>
      <c r="E37" s="69"/>
      <c r="F37" s="9"/>
      <c r="G37" s="70">
        <v>0</v>
      </c>
      <c r="H37" s="71">
        <v>0</v>
      </c>
      <c r="I37" s="102">
        <f>G37+H37</f>
        <v>0</v>
      </c>
      <c r="J37" s="97"/>
    </row>
    <row r="38" spans="1:14">
      <c r="A38" s="11"/>
      <c r="B38" s="13"/>
      <c r="C38" s="72"/>
      <c r="D38" s="13"/>
      <c r="E38" s="72"/>
      <c r="F38" s="13"/>
      <c r="G38" s="73">
        <v>0</v>
      </c>
      <c r="H38" s="74">
        <v>0</v>
      </c>
      <c r="I38" s="103">
        <f>G38+H38</f>
        <v>0</v>
      </c>
      <c r="J38" s="99"/>
    </row>
    <row r="39" spans="1:14">
      <c r="A39" s="15"/>
      <c r="B39" s="17"/>
      <c r="C39" s="75"/>
      <c r="D39" s="17"/>
      <c r="E39" s="75"/>
      <c r="F39" s="17"/>
      <c r="G39" s="76">
        <v>0</v>
      </c>
      <c r="H39" s="77">
        <v>0</v>
      </c>
      <c r="I39" s="104">
        <f>G39+H39</f>
        <v>0</v>
      </c>
      <c r="J39" s="101"/>
    </row>
    <row r="40" spans="1:14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>
      <c r="A41" s="78"/>
      <c r="B41" t="s">
        <v>287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3" spans="1:14" ht="15.75">
      <c r="A43" s="391" t="s">
        <v>288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</row>
    <row r="45" spans="1:14" ht="15" customHeight="1">
      <c r="A45" s="405" t="s">
        <v>280</v>
      </c>
      <c r="B45" s="408" t="s">
        <v>281</v>
      </c>
      <c r="C45" s="328" t="s">
        <v>12</v>
      </c>
      <c r="D45" s="328" t="s">
        <v>13</v>
      </c>
      <c r="E45" s="328" t="s">
        <v>14</v>
      </c>
      <c r="F45" s="328" t="s">
        <v>15</v>
      </c>
      <c r="G45" s="415" t="s">
        <v>289</v>
      </c>
      <c r="H45" s="392" t="s">
        <v>290</v>
      </c>
      <c r="I45" s="393"/>
      <c r="J45" s="393"/>
      <c r="K45" s="393"/>
      <c r="L45" s="394"/>
      <c r="M45" s="105" t="s">
        <v>188</v>
      </c>
    </row>
    <row r="46" spans="1:14">
      <c r="A46" s="406"/>
      <c r="B46" s="410"/>
      <c r="C46" s="330"/>
      <c r="D46" s="330"/>
      <c r="E46" s="330"/>
      <c r="F46" s="330"/>
      <c r="G46" s="416"/>
      <c r="H46" s="83">
        <v>1</v>
      </c>
      <c r="I46" s="106">
        <v>2</v>
      </c>
      <c r="J46" s="106">
        <v>3</v>
      </c>
      <c r="K46" s="106">
        <v>4</v>
      </c>
      <c r="L46" s="107">
        <v>5</v>
      </c>
      <c r="M46" s="108"/>
    </row>
    <row r="47" spans="1:14">
      <c r="A47" s="7">
        <v>1</v>
      </c>
      <c r="B47" s="9"/>
      <c r="C47" s="68"/>
      <c r="D47" s="9"/>
      <c r="E47" s="68"/>
      <c r="F47" s="10"/>
      <c r="G47" s="9"/>
      <c r="H47" s="84">
        <v>5</v>
      </c>
      <c r="I47" s="109">
        <v>5</v>
      </c>
      <c r="J47" s="109">
        <v>10</v>
      </c>
      <c r="K47" s="109">
        <v>10</v>
      </c>
      <c r="L47" s="110">
        <v>15</v>
      </c>
      <c r="M47" s="111">
        <v>45</v>
      </c>
    </row>
    <row r="48" spans="1:14">
      <c r="A48" s="11">
        <v>2</v>
      </c>
      <c r="B48" s="13"/>
      <c r="C48" s="72"/>
      <c r="D48" s="13"/>
      <c r="E48" s="72"/>
      <c r="F48" s="14"/>
      <c r="G48" s="13"/>
      <c r="H48" s="85"/>
      <c r="I48" s="112"/>
      <c r="J48" s="112"/>
      <c r="K48" s="112"/>
      <c r="L48" s="113"/>
      <c r="M48" s="114"/>
    </row>
    <row r="49" spans="1:13">
      <c r="A49" s="11">
        <v>3</v>
      </c>
      <c r="B49" s="13"/>
      <c r="C49" s="72"/>
      <c r="D49" s="13"/>
      <c r="E49" s="72"/>
      <c r="F49" s="14"/>
      <c r="G49" s="13"/>
      <c r="H49" s="85"/>
      <c r="I49" s="112"/>
      <c r="J49" s="112"/>
      <c r="K49" s="112"/>
      <c r="L49" s="113"/>
      <c r="M49" s="114"/>
    </row>
    <row r="50" spans="1:13">
      <c r="A50" s="11">
        <v>4</v>
      </c>
      <c r="B50" s="13"/>
      <c r="C50" s="72"/>
      <c r="D50" s="13"/>
      <c r="E50" s="72"/>
      <c r="F50" s="14"/>
      <c r="G50" s="13"/>
      <c r="H50" s="85"/>
      <c r="I50" s="112"/>
      <c r="J50" s="112"/>
      <c r="K50" s="112"/>
      <c r="L50" s="113"/>
      <c r="M50" s="114"/>
    </row>
    <row r="51" spans="1:13">
      <c r="A51" s="11">
        <v>5</v>
      </c>
      <c r="B51" s="13"/>
      <c r="C51" s="72"/>
      <c r="D51" s="13"/>
      <c r="E51" s="72"/>
      <c r="F51" s="14"/>
      <c r="G51" s="13"/>
      <c r="H51" s="85"/>
      <c r="I51" s="112"/>
      <c r="J51" s="112"/>
      <c r="K51" s="112"/>
      <c r="L51" s="113"/>
      <c r="M51" s="114"/>
    </row>
    <row r="52" spans="1:13">
      <c r="A52" s="11">
        <v>6</v>
      </c>
      <c r="B52" s="13"/>
      <c r="C52" s="72"/>
      <c r="D52" s="13"/>
      <c r="E52" s="72"/>
      <c r="F52" s="14"/>
      <c r="G52" s="13"/>
      <c r="H52" s="85"/>
      <c r="I52" s="112"/>
      <c r="J52" s="112"/>
      <c r="K52" s="112"/>
      <c r="L52" s="113"/>
      <c r="M52" s="114"/>
    </row>
    <row r="53" spans="1:13">
      <c r="A53" s="11">
        <v>7</v>
      </c>
      <c r="B53" s="13"/>
      <c r="C53" s="72"/>
      <c r="D53" s="13"/>
      <c r="E53" s="72"/>
      <c r="F53" s="14"/>
      <c r="G53" s="13"/>
      <c r="H53" s="85"/>
      <c r="I53" s="112"/>
      <c r="J53" s="112"/>
      <c r="K53" s="112"/>
      <c r="L53" s="113"/>
      <c r="M53" s="114"/>
    </row>
    <row r="54" spans="1:13">
      <c r="A54" s="11">
        <v>8</v>
      </c>
      <c r="B54" s="13"/>
      <c r="C54" s="72"/>
      <c r="D54" s="13"/>
      <c r="E54" s="72"/>
      <c r="F54" s="14"/>
      <c r="G54" s="13"/>
      <c r="H54" s="85"/>
      <c r="I54" s="112"/>
      <c r="J54" s="112"/>
      <c r="K54" s="112"/>
      <c r="L54" s="113"/>
      <c r="M54" s="114"/>
    </row>
    <row r="55" spans="1:13">
      <c r="A55" s="11">
        <v>9</v>
      </c>
      <c r="B55" s="13"/>
      <c r="C55" s="72"/>
      <c r="D55" s="13"/>
      <c r="E55" s="72"/>
      <c r="F55" s="14"/>
      <c r="G55" s="13"/>
      <c r="H55" s="85"/>
      <c r="I55" s="112"/>
      <c r="J55" s="112"/>
      <c r="K55" s="112"/>
      <c r="L55" s="113"/>
      <c r="M55" s="114"/>
    </row>
    <row r="56" spans="1:13">
      <c r="A56" s="11">
        <v>10</v>
      </c>
      <c r="B56" s="13"/>
      <c r="C56" s="72"/>
      <c r="D56" s="13"/>
      <c r="E56" s="72"/>
      <c r="F56" s="14"/>
      <c r="G56" s="13"/>
      <c r="H56" s="85"/>
      <c r="I56" s="112"/>
      <c r="J56" s="112"/>
      <c r="K56" s="112"/>
      <c r="L56" s="113"/>
      <c r="M56" s="114"/>
    </row>
    <row r="57" spans="1:13">
      <c r="A57" s="11">
        <v>11</v>
      </c>
      <c r="B57" s="13"/>
      <c r="C57" s="72"/>
      <c r="D57" s="13"/>
      <c r="E57" s="72"/>
      <c r="F57" s="14"/>
      <c r="G57" s="13"/>
      <c r="H57" s="85"/>
      <c r="I57" s="112"/>
      <c r="J57" s="112"/>
      <c r="K57" s="112"/>
      <c r="L57" s="113"/>
      <c r="M57" s="114"/>
    </row>
    <row r="58" spans="1:13">
      <c r="A58" s="15">
        <v>12</v>
      </c>
      <c r="B58" s="17"/>
      <c r="C58" s="75"/>
      <c r="D58" s="17"/>
      <c r="E58" s="75"/>
      <c r="F58" s="18"/>
      <c r="G58" s="17"/>
      <c r="H58" s="86"/>
      <c r="I58" s="115"/>
      <c r="J58" s="115"/>
      <c r="K58" s="115"/>
      <c r="L58" s="116"/>
      <c r="M58" s="117"/>
    </row>
    <row r="60" spans="1:13">
      <c r="B60" s="87" t="s">
        <v>291</v>
      </c>
    </row>
    <row r="61" spans="1:13">
      <c r="A61" s="88">
        <v>1</v>
      </c>
      <c r="B61" s="395" t="s">
        <v>292</v>
      </c>
      <c r="C61" s="396"/>
      <c r="D61" s="89" t="s">
        <v>293</v>
      </c>
      <c r="E61" s="411">
        <v>50</v>
      </c>
      <c r="H61" t="s">
        <v>205</v>
      </c>
    </row>
    <row r="62" spans="1:13">
      <c r="A62" s="90">
        <v>2</v>
      </c>
      <c r="B62" s="397" t="s">
        <v>294</v>
      </c>
      <c r="C62" s="398"/>
      <c r="D62" s="91" t="s">
        <v>295</v>
      </c>
      <c r="E62" s="412"/>
      <c r="H62" s="1" t="s">
        <v>296</v>
      </c>
    </row>
    <row r="63" spans="1:13">
      <c r="A63" s="407">
        <v>3</v>
      </c>
      <c r="B63" s="399" t="s">
        <v>297</v>
      </c>
      <c r="C63" s="399"/>
      <c r="D63" s="91">
        <v>5</v>
      </c>
      <c r="E63" s="412"/>
    </row>
    <row r="64" spans="1:13">
      <c r="A64" s="407"/>
      <c r="B64" s="400" t="s">
        <v>298</v>
      </c>
      <c r="C64" s="400"/>
      <c r="D64" s="92">
        <v>10</v>
      </c>
      <c r="E64" s="412"/>
      <c r="H64" s="1" t="s">
        <v>299</v>
      </c>
    </row>
    <row r="65" spans="1:8">
      <c r="A65" s="118">
        <v>4</v>
      </c>
      <c r="B65" s="401" t="s">
        <v>300</v>
      </c>
      <c r="C65" s="402"/>
      <c r="D65" s="92" t="s">
        <v>301</v>
      </c>
      <c r="E65" s="412"/>
    </row>
    <row r="66" spans="1:8">
      <c r="A66" s="119">
        <v>5</v>
      </c>
      <c r="B66" s="403" t="s">
        <v>302</v>
      </c>
      <c r="C66" s="404"/>
      <c r="D66" s="120" t="s">
        <v>301</v>
      </c>
      <c r="E66" s="413"/>
      <c r="H66" s="1" t="s">
        <v>303</v>
      </c>
    </row>
    <row r="67" spans="1:8" ht="15.75">
      <c r="A67" s="1"/>
      <c r="B67" s="1"/>
      <c r="C67" s="1"/>
      <c r="D67" s="1"/>
      <c r="E67" s="1"/>
      <c r="F67" s="1"/>
      <c r="G67" s="121"/>
    </row>
  </sheetData>
  <mergeCells count="63">
    <mergeCell ref="J10:J12"/>
    <mergeCell ref="J18:J20"/>
    <mergeCell ref="J26:J28"/>
    <mergeCell ref="J34:J36"/>
    <mergeCell ref="J1:L1"/>
    <mergeCell ref="J2:L2"/>
    <mergeCell ref="J3:L3"/>
    <mergeCell ref="H10:H11"/>
    <mergeCell ref="H18:H19"/>
    <mergeCell ref="H26:H27"/>
    <mergeCell ref="H34:H35"/>
    <mergeCell ref="I10:I12"/>
    <mergeCell ref="I18:I20"/>
    <mergeCell ref="I26:I28"/>
    <mergeCell ref="I34:I36"/>
    <mergeCell ref="G10:G11"/>
    <mergeCell ref="G18:G19"/>
    <mergeCell ref="G26:G27"/>
    <mergeCell ref="G34:G35"/>
    <mergeCell ref="G45:G46"/>
    <mergeCell ref="E61:E66"/>
    <mergeCell ref="F11:F12"/>
    <mergeCell ref="F19:F20"/>
    <mergeCell ref="F27:F28"/>
    <mergeCell ref="F35:F36"/>
    <mergeCell ref="F45:F46"/>
    <mergeCell ref="B66:C66"/>
    <mergeCell ref="A11:A12"/>
    <mergeCell ref="A19:A20"/>
    <mergeCell ref="A27:A28"/>
    <mergeCell ref="A35:A36"/>
    <mergeCell ref="A45:A46"/>
    <mergeCell ref="A63:A64"/>
    <mergeCell ref="B11:B12"/>
    <mergeCell ref="B19:B20"/>
    <mergeCell ref="B27:B28"/>
    <mergeCell ref="B35:B36"/>
    <mergeCell ref="B45:B46"/>
    <mergeCell ref="C11:C12"/>
    <mergeCell ref="C19:C20"/>
    <mergeCell ref="C27:C28"/>
    <mergeCell ref="C35:C36"/>
    <mergeCell ref="B61:C61"/>
    <mergeCell ref="B62:C62"/>
    <mergeCell ref="B63:C63"/>
    <mergeCell ref="B64:C64"/>
    <mergeCell ref="B65:C65"/>
    <mergeCell ref="A6:N6"/>
    <mergeCell ref="B7:M7"/>
    <mergeCell ref="A8:M8"/>
    <mergeCell ref="A43:L43"/>
    <mergeCell ref="H45:L45"/>
    <mergeCell ref="C45:C46"/>
    <mergeCell ref="D11:D12"/>
    <mergeCell ref="D19:D20"/>
    <mergeCell ref="D27:D28"/>
    <mergeCell ref="D35:D36"/>
    <mergeCell ref="D45:D46"/>
    <mergeCell ref="E11:E12"/>
    <mergeCell ref="E19:E20"/>
    <mergeCell ref="E27:E28"/>
    <mergeCell ref="E35:E36"/>
    <mergeCell ref="E45:E46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5 разред </vt:lpstr>
      <vt:lpstr>6 разред</vt:lpstr>
      <vt:lpstr>7 разред </vt:lpstr>
      <vt:lpstr>8 разред</vt:lpstr>
      <vt:lpstr>РАКЕТНО</vt:lpstr>
      <vt:lpstr>АВИО</vt:lpstr>
      <vt:lpstr>БРОДО</vt:lpstr>
      <vt:lpstr>АУТО</vt:lpstr>
      <vt:lpstr>IOP2</vt:lpstr>
      <vt:lpstr>ИЗЛОЖБА</vt:lpstr>
      <vt:lpstr>'7 разред '!_GoBack</vt:lpstr>
      <vt:lpstr>'5 разред '!Print_Area</vt:lpstr>
      <vt:lpstr>'6 разред'!Print_Area</vt:lpstr>
      <vt:lpstr>'7 разред 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Korisnik</cp:lastModifiedBy>
  <cp:lastPrinted>2020-03-01T11:54:29Z</cp:lastPrinted>
  <dcterms:created xsi:type="dcterms:W3CDTF">2017-02-27T15:23:00Z</dcterms:created>
  <dcterms:modified xsi:type="dcterms:W3CDTF">2020-03-01T12:32:55Z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